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1"/>
  </bookViews>
  <sheets>
    <sheet name="Thiếu đơn CT1" sheetId="1" r:id="rId1"/>
    <sheet name="Thiếu đơn CT2" sheetId="2" r:id="rId2"/>
  </sheets>
  <definedNames>
    <definedName name="_xlnm.Print_Titles" localSheetId="0">'Thiếu đơn CT1'!$6:$6</definedName>
    <definedName name="_xlnm.Print_Titles" localSheetId="1">'Thiếu đơn CT2'!$7:$7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O3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Không hạ hạng TN do Bảo lưu 1 năm theo QĐ 161 ngày 23/7/2020 và quay trở lại theo QĐ 309 ngày 10/11/2020</t>
        </r>
      </text>
    </comment>
  </commentList>
</comments>
</file>

<file path=xl/sharedStrings.xml><?xml version="1.0" encoding="utf-8"?>
<sst xmlns="http://schemas.openxmlformats.org/spreadsheetml/2006/main" count="641" uniqueCount="259">
  <si>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</si>
  <si>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</si>
  <si>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</si>
  <si>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</si>
  <si>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</si>
  <si>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Mã SV</t>
  </si>
  <si>
    <t>Họ và tên</t>
  </si>
  <si>
    <t>Giới
tính</t>
  </si>
  <si>
    <t>Ngày sinh</t>
  </si>
  <si>
    <t>Lớp</t>
  </si>
  <si>
    <t>Điểm
TBCTL</t>
  </si>
  <si>
    <t>Tổng số
TCTL</t>
  </si>
  <si>
    <t>GDTC</t>
  </si>
  <si>
    <t>GDQP</t>
  </si>
  <si>
    <t>CĐR
ngoại ngữ</t>
  </si>
  <si>
    <t>Chuẩn
kỹ năng
SD CNTT</t>
  </si>
  <si>
    <t>Hạng
tốt nghiệp</t>
  </si>
  <si>
    <t>Ghi chú</t>
  </si>
  <si>
    <t>Anh</t>
  </si>
  <si>
    <t>Nữ</t>
  </si>
  <si>
    <t>x</t>
  </si>
  <si>
    <t>y</t>
  </si>
  <si>
    <t>NA</t>
  </si>
  <si>
    <t>Khá</t>
  </si>
  <si>
    <t>Quản trị dịch vụ du lịch và lữ hành</t>
  </si>
  <si>
    <t>NGÀNH QUẢN TRỊ DỊCH VỤ DU LỊCH VÀ LỮ HÀNH/CHUYÊN NGÀNH QUẢN TRỊ DỊCH VỤ DU LỊCH VÀ LỮ HÀNH</t>
  </si>
  <si>
    <t>CHƯƠNG TRÌNH ĐÀO TẠO CHUẨN</t>
  </si>
  <si>
    <t>Nam</t>
  </si>
  <si>
    <t>K55B2LH</t>
  </si>
  <si>
    <t>Giỏi</t>
  </si>
  <si>
    <t>K55B3LH</t>
  </si>
  <si>
    <t>Trần Thị</t>
  </si>
  <si>
    <t>Xuất sắc</t>
  </si>
  <si>
    <t>Nguyễn Ngọc</t>
  </si>
  <si>
    <t>Hà</t>
  </si>
  <si>
    <t>Hải</t>
  </si>
  <si>
    <t>Hiền</t>
  </si>
  <si>
    <t>Nguyễn Thị</t>
  </si>
  <si>
    <t>Lan</t>
  </si>
  <si>
    <t>Huyền</t>
  </si>
  <si>
    <t>Huệ</t>
  </si>
  <si>
    <t>Huy</t>
  </si>
  <si>
    <t>Quản trị kinh doanh</t>
  </si>
  <si>
    <t>NGÀNH QUẢN TRỊ KINH DOANH/CHUYÊN NGÀNH QUẢN TRỊ KINH DOANH</t>
  </si>
  <si>
    <t>Linh</t>
  </si>
  <si>
    <t>K54A2</t>
  </si>
  <si>
    <t>K55A4</t>
  </si>
  <si>
    <t>Hương</t>
  </si>
  <si>
    <t>Thủy</t>
  </si>
  <si>
    <t>Đào Thị</t>
  </si>
  <si>
    <t>Thành</t>
  </si>
  <si>
    <t>Tiến</t>
  </si>
  <si>
    <t>Hiếu</t>
  </si>
  <si>
    <t>Nguyễn Thùy</t>
  </si>
  <si>
    <t>Chiến</t>
  </si>
  <si>
    <t>Lâm</t>
  </si>
  <si>
    <t>Phong</t>
  </si>
  <si>
    <t>Nguyễn Thị Ánh</t>
  </si>
  <si>
    <t>Hoàng</t>
  </si>
  <si>
    <t>Nguyễn Nhật</t>
  </si>
  <si>
    <t>Nguyễn Thị Hồng</t>
  </si>
  <si>
    <t>Nguyễn Thanh</t>
  </si>
  <si>
    <t>Quản trị khách sạn</t>
  </si>
  <si>
    <t>NGÀNH QUẢN TRỊ KHÁCH SẠN/CHUYÊN NGÀNH QUẢN TRỊ KHÁCH SẠN</t>
  </si>
  <si>
    <t>K53B3KS</t>
  </si>
  <si>
    <t>K54B4KS</t>
  </si>
  <si>
    <t>K55B1KS</t>
  </si>
  <si>
    <t>11/05/2001</t>
  </si>
  <si>
    <t>K55B3KS</t>
  </si>
  <si>
    <t>Thu</t>
  </si>
  <si>
    <t>Lê Minh</t>
  </si>
  <si>
    <t>Phan Thị Thu</t>
  </si>
  <si>
    <t>Ly</t>
  </si>
  <si>
    <t>17/05/2001</t>
  </si>
  <si>
    <t>Hoàng Đức</t>
  </si>
  <si>
    <t>Minh</t>
  </si>
  <si>
    <t>Trung bình</t>
  </si>
  <si>
    <t>Marketing</t>
  </si>
  <si>
    <t>Marketing thương mại</t>
  </si>
  <si>
    <t>NGÀNH MARKETING/CHUYÊN NGÀNH MARKETING THƯƠNG MẠI</t>
  </si>
  <si>
    <t>Dương</t>
  </si>
  <si>
    <t>Hòa</t>
  </si>
  <si>
    <t>Phạm Thu</t>
  </si>
  <si>
    <t>Công</t>
  </si>
  <si>
    <t>Quản trị thương hiệu</t>
  </si>
  <si>
    <t>NGÀNH MARKETING/CHUYÊN NGÀNH QUẢN TRỊ THƯƠNG HIỆU</t>
  </si>
  <si>
    <t>K55T3</t>
  </si>
  <si>
    <t>Dương Văn</t>
  </si>
  <si>
    <t>Kế toán</t>
  </si>
  <si>
    <t>Kế toán doanh nghiệp</t>
  </si>
  <si>
    <t>NGÀNH KẾ TOÁN/CHUYÊN NGÀNH KẾ TOÁN DOANH NGHIỆP</t>
  </si>
  <si>
    <t>Kế toán công</t>
  </si>
  <si>
    <t>NGÀNH KẾ TOÁN/CHUYÊN NGÀNH KẾ TOÁN CÔNG</t>
  </si>
  <si>
    <t>Hào</t>
  </si>
  <si>
    <t>Ngà</t>
  </si>
  <si>
    <t>K53E1</t>
  </si>
  <si>
    <t>Kinh doanh quốc tế</t>
  </si>
  <si>
    <t>Thương mại quốc tế</t>
  </si>
  <si>
    <t>NGÀNH KINH DOANH QUỐC TẾ/CHUYÊN NGÀNH THƯƠNG MẠI QUỐC TẾ</t>
  </si>
  <si>
    <t>Trần Minh</t>
  </si>
  <si>
    <t>Vi</t>
  </si>
  <si>
    <t>Kinh tế</t>
  </si>
  <si>
    <t>Quản lý kinh tế</t>
  </si>
  <si>
    <t>NGÀNH KINH TẾ/CHUYÊN NGÀNH QUẢN LÝ KINH TẾ</t>
  </si>
  <si>
    <t>K55F5</t>
  </si>
  <si>
    <t>Nguyễn Hà</t>
  </si>
  <si>
    <t>Đinh Thị Thu</t>
  </si>
  <si>
    <t>Tân</t>
  </si>
  <si>
    <t>Hệ thống thông tin quản lý</t>
  </si>
  <si>
    <t>NGÀNH HỆ THỐNG THÔNG TIN QUẢN LÝ/CHUYÊN NGÀNH QUẢN TRỊ HỆ THỐNG THÔNG TIN</t>
  </si>
  <si>
    <t>Tài chính - Ngân hàng</t>
  </si>
  <si>
    <t>Tài chính - Ngân hàng thương mại</t>
  </si>
  <si>
    <t>NGÀNH TÀI CHÍNH - NGÂN HÀNG/CHUYÊN NGÀNH TÀI CHÍNH - NGÂN HÀNG THƯƠNG MẠI</t>
  </si>
  <si>
    <t>K55H1</t>
  </si>
  <si>
    <t>Ngôn ngữ Anh</t>
  </si>
  <si>
    <t>Tiếng Anh thương mại</t>
  </si>
  <si>
    <t>NGÀNH NGÔN NGỮ ANH/CHUYÊN NGÀNH TIẾNG ANH THƯƠNG MẠI</t>
  </si>
  <si>
    <t>02/12/2000</t>
  </si>
  <si>
    <t>Quản trị nhân lực</t>
  </si>
  <si>
    <t>Quản trị nhân lực doanh nghiệp</t>
  </si>
  <si>
    <t>NGÀNH QUẢN TRỊ NHÂN LỰC/CHUYÊN NGÀNH QUẢN TRỊ NHÂN LỰC DOANH NGHIỆP</t>
  </si>
  <si>
    <t>CHƯƠNG TRÌNH ĐÀO TẠO THEO CƠ CHẾ ĐẶC THÙ</t>
  </si>
  <si>
    <t>K55B1KD</t>
  </si>
  <si>
    <t>Quản trị khách sạn (Chương trình đào tạo đặc thù)</t>
  </si>
  <si>
    <t>Quản trị hệ thống thông tin (Chương trình đào tạo đặc thù)</t>
  </si>
  <si>
    <t>CHƯƠNG TRÌNH ĐÀO TẠO CHẤT LƯỢNG CAO</t>
  </si>
  <si>
    <t>Tài chính - Ngân hàng thương mại (Chương trình chất lượng cao)</t>
  </si>
  <si>
    <t>Ghi chú:</t>
  </si>
  <si>
    <t>Điểm TBCTL: Điểm trung bình chung tích lũy</t>
  </si>
  <si>
    <t>Tổng số TCTL: Tổng số tín chỉ tích lũy</t>
  </si>
  <si>
    <t>GDQP: Giáo dục quốc phòng</t>
  </si>
  <si>
    <t>GDTC: Giáo dục thể chất</t>
  </si>
  <si>
    <t>CĐR ngoại ngữ: Chuẩn đầu ra ngoại ngữ</t>
  </si>
  <si>
    <t>Chuẩn KN SD CNTT: Chuẩn kỹ năng sử dụng công nghệ thông tin</t>
  </si>
  <si>
    <t>NA: Không áp dụng điều kiện</t>
  </si>
  <si>
    <t>x: Đạt điều kiện</t>
  </si>
  <si>
    <t>y: Xét chuẩn đầu ra ngoại ngữ, chuẩn kỹ năng sử dụng CNTT và GDTC tháng 5/2024</t>
  </si>
  <si>
    <t>Tổng TC</t>
  </si>
  <si>
    <t>không hạ hạng TN</t>
  </si>
  <si>
    <t>18D250038</t>
  </si>
  <si>
    <t>05/08/2000</t>
  </si>
  <si>
    <t>K54B1LH</t>
  </si>
  <si>
    <t>18D250131</t>
  </si>
  <si>
    <t>12/02/1999</t>
  </si>
  <si>
    <t>K54B3LH</t>
  </si>
  <si>
    <t>19D250078</t>
  </si>
  <si>
    <t>14/10/2001</t>
  </si>
  <si>
    <t>19D250091</t>
  </si>
  <si>
    <t>Trịnh Mai</t>
  </si>
  <si>
    <t>04/02/2001</t>
  </si>
  <si>
    <t>19D250158</t>
  </si>
  <si>
    <t>Nguyễn Cao</t>
  </si>
  <si>
    <t>06/08/2001</t>
  </si>
  <si>
    <t>18D100023</t>
  </si>
  <si>
    <t>Nguyễn Đại</t>
  </si>
  <si>
    <t>02/05/2000</t>
  </si>
  <si>
    <t>K54A1</t>
  </si>
  <si>
    <t>18D100089</t>
  </si>
  <si>
    <t>23/07/2000</t>
  </si>
  <si>
    <t>19D100156</t>
  </si>
  <si>
    <t>25/02/2001</t>
  </si>
  <si>
    <t>K55A3</t>
  </si>
  <si>
    <t>19D100240</t>
  </si>
  <si>
    <t>08/12/2001</t>
  </si>
  <si>
    <t>17D110142</t>
  </si>
  <si>
    <t>Lã Diệu Hằng</t>
  </si>
  <si>
    <t>23/12/1999</t>
  </si>
  <si>
    <t>18D110254</t>
  </si>
  <si>
    <t>Đỗ Tiến</t>
  </si>
  <si>
    <t>19D110022</t>
  </si>
  <si>
    <t>16/04/2001</t>
  </si>
  <si>
    <t>19D110152</t>
  </si>
  <si>
    <t>Nguyễn Thị Bạch</t>
  </si>
  <si>
    <t>17/07/2001</t>
  </si>
  <si>
    <t>19D110226</t>
  </si>
  <si>
    <t>Vũ Hoàng Thu</t>
  </si>
  <si>
    <t>14/08/2001</t>
  </si>
  <si>
    <t>K55B4KS</t>
  </si>
  <si>
    <t>19D110232</t>
  </si>
  <si>
    <t>14/07/2001</t>
  </si>
  <si>
    <t>19D120041</t>
  </si>
  <si>
    <t>K55C1</t>
  </si>
  <si>
    <t>17D220271</t>
  </si>
  <si>
    <t>29/04/1999</t>
  </si>
  <si>
    <t>K53T5</t>
  </si>
  <si>
    <t>18D220134</t>
  </si>
  <si>
    <t>05/04/2000</t>
  </si>
  <si>
    <t>K54T3</t>
  </si>
  <si>
    <t>18D220186</t>
  </si>
  <si>
    <t>Lăng Minh</t>
  </si>
  <si>
    <t>12/10/2000</t>
  </si>
  <si>
    <t>K54T4</t>
  </si>
  <si>
    <t>19D220153</t>
  </si>
  <si>
    <t>29/01/2001</t>
  </si>
  <si>
    <t>17D150240</t>
  </si>
  <si>
    <t>Lại Thị</t>
  </si>
  <si>
    <t>08/09/1999</t>
  </si>
  <si>
    <t>K53D4</t>
  </si>
  <si>
    <t>17D150242</t>
  </si>
  <si>
    <t>18/10/1999</t>
  </si>
  <si>
    <t>19D150041</t>
  </si>
  <si>
    <t>Phùng Minh</t>
  </si>
  <si>
    <t>16/06/2000</t>
  </si>
  <si>
    <t>K55D1</t>
  </si>
  <si>
    <t>19D270039</t>
  </si>
  <si>
    <t>13/05/2001</t>
  </si>
  <si>
    <t>K55DC1</t>
  </si>
  <si>
    <t>17D130017</t>
  </si>
  <si>
    <t>02/11/1999</t>
  </si>
  <si>
    <t>19D160025</t>
  </si>
  <si>
    <t>02/11/2001</t>
  </si>
  <si>
    <t>K55F1</t>
  </si>
  <si>
    <t>19D160072</t>
  </si>
  <si>
    <t>04/12/2001</t>
  </si>
  <si>
    <t>K55F2</t>
  </si>
  <si>
    <t>19D160092</t>
  </si>
  <si>
    <t>22/03/2001</t>
  </si>
  <si>
    <t>19D160313</t>
  </si>
  <si>
    <t>Triệu Thị Kim</t>
  </si>
  <si>
    <t>Như</t>
  </si>
  <si>
    <t>19D180019</t>
  </si>
  <si>
    <t>Vũ Đình</t>
  </si>
  <si>
    <t>19D170012</t>
  </si>
  <si>
    <t>15/02/2001</t>
  </si>
  <si>
    <t>K55N1</t>
  </si>
  <si>
    <t>18D210186</t>
  </si>
  <si>
    <t>Trần Huy</t>
  </si>
  <si>
    <t>19/12/2000</t>
  </si>
  <si>
    <t>K54U4</t>
  </si>
  <si>
    <t>18D210287</t>
  </si>
  <si>
    <t>12/05/2000</t>
  </si>
  <si>
    <t>K54U5</t>
  </si>
  <si>
    <t>18D110509</t>
  </si>
  <si>
    <t>Vi Thị</t>
  </si>
  <si>
    <t>03/05/2000</t>
  </si>
  <si>
    <t xml:space="preserve">NGÀNH QUẢN TRỊ KHÁCH SẠN/CHUYÊN NGÀNH QUẢN TRỊ KHÁCH SẠN </t>
  </si>
  <si>
    <t>19D111071</t>
  </si>
  <si>
    <t>28/05/2001</t>
  </si>
  <si>
    <t>19D191090</t>
  </si>
  <si>
    <t>Văn Huy</t>
  </si>
  <si>
    <t>05/05/2001</t>
  </si>
  <si>
    <t>K55SD2</t>
  </si>
  <si>
    <t>19D185096</t>
  </si>
  <si>
    <t>Lý Đặng Nhật</t>
  </si>
  <si>
    <t>11/08/2001</t>
  </si>
  <si>
    <t>K55HH2</t>
  </si>
  <si>
    <r>
      <t xml:space="preserve">DANH SÁCH SINH VIÊN CHÍNH QUY </t>
    </r>
    <r>
      <rPr>
        <b/>
        <sz val="13"/>
        <color indexed="8"/>
        <rFont val="Times New Roman"/>
        <family val="1"/>
      </rPr>
      <t>KHÔNG ĐỦ ĐIỀU KIỆN TỐT NGHIỆP ĐỢT THÁNG 5/2024
DO CHƯA NỘP ĐƠN XÉT TỐT NGHIỆP</t>
    </r>
  </si>
  <si>
    <t>Hạ hạng tốt nghiệp do học lại 10TC</t>
  </si>
  <si>
    <t>Tốt
nghiệp CT1</t>
  </si>
  <si>
    <t>C18D210105</t>
  </si>
  <si>
    <t>18/08/2000</t>
  </si>
  <si>
    <t>K23C</t>
  </si>
  <si>
    <t>CHƯƠNG TRÌNH ĐÀO TẠO THỨ 2</t>
  </si>
  <si>
    <t>C19D210024</t>
  </si>
  <si>
    <t>Nguyễn Thị Thùy</t>
  </si>
  <si>
    <t>13/09/2001</t>
  </si>
  <si>
    <t>K24C</t>
  </si>
  <si>
    <t>y: Xét chuẩn đầu ra ngoại ngữ, chuẩn kỹ năng sử dụng CNTT và GDTC tháng 3/2024</t>
  </si>
  <si>
    <r>
      <t xml:space="preserve">DANH SÁCH SINH VIÊN CHÍNH QUY </t>
    </r>
    <r>
      <rPr>
        <b/>
        <sz val="13"/>
        <color indexed="8"/>
        <rFont val="Times New Roman"/>
        <family val="1"/>
      </rPr>
      <t>KHÔNG ĐỦ ĐIỀU KIỆN TỐT NGHIỆP ĐỢT THÁNG 5/2024
 DO CHƯA NỘP ĐƠN XÉT TỐT NGHIỆP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</si>
</sst>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ahoma"/>
      <family val="2"/>
    </font>
    <font>
      <sz val="11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ahoma"/>
      <family val="2"/>
    </font>
    <font>
      <b/>
      <sz val="13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u val="single"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49" fontId="49" fillId="0" borderId="10" xfId="0" applyNumberFormat="1" applyFont="1" applyBorder="1" applyAlignment="1">
      <alignment horizontal="center" vertical="center" wrapText="1" readingOrder="1"/>
    </xf>
    <xf numFmtId="49" fontId="49" fillId="0" borderId="10" xfId="0" applyNumberFormat="1" applyFont="1" applyBorder="1" applyAlignment="1">
      <alignment horizontal="center" vertical="center" shrinkToFit="1" readingOrder="1"/>
    </xf>
    <xf numFmtId="0" fontId="2" fillId="0" borderId="10" xfId="0" applyFont="1" applyBorder="1" applyAlignment="1">
      <alignment horizontal="center" vertical="center" wrapText="1" readingOrder="1"/>
    </xf>
    <xf numFmtId="0" fontId="49" fillId="0" borderId="0" xfId="0" applyFont="1" applyAlignment="1">
      <alignment horizontal="center" vertical="center" wrapText="1" readingOrder="1"/>
    </xf>
    <xf numFmtId="0" fontId="50" fillId="33" borderId="10" xfId="0" applyFont="1" applyFill="1" applyBorder="1" applyAlignment="1">
      <alignment horizontal="center" vertical="center" shrinkToFit="1" readingOrder="1"/>
    </xf>
    <xf numFmtId="49" fontId="50" fillId="33" borderId="10" xfId="0" applyNumberFormat="1" applyFont="1" applyFill="1" applyBorder="1" applyAlignment="1">
      <alignment horizontal="center" vertical="center" shrinkToFit="1" readingOrder="1"/>
    </xf>
    <xf numFmtId="49" fontId="50" fillId="33" borderId="11" xfId="0" applyNumberFormat="1" applyFont="1" applyFill="1" applyBorder="1" applyAlignment="1">
      <alignment horizontal="left" vertical="center" shrinkToFit="1" readingOrder="1"/>
    </xf>
    <xf numFmtId="49" fontId="50" fillId="33" borderId="12" xfId="0" applyNumberFormat="1" applyFont="1" applyFill="1" applyBorder="1" applyAlignment="1">
      <alignment horizontal="left" vertical="center" shrinkToFit="1" readingOrder="1"/>
    </xf>
    <xf numFmtId="2" fontId="50" fillId="33" borderId="10" xfId="0" applyNumberFormat="1" applyFont="1" applyFill="1" applyBorder="1" applyAlignment="1">
      <alignment horizontal="center" vertical="center" shrinkToFit="1" readingOrder="1"/>
    </xf>
    <xf numFmtId="49" fontId="3" fillId="33" borderId="10" xfId="0" applyNumberFormat="1" applyFont="1" applyFill="1" applyBorder="1" applyAlignment="1">
      <alignment horizontal="center" vertical="center" shrinkToFit="1" readingOrder="1"/>
    </xf>
    <xf numFmtId="0" fontId="3" fillId="33" borderId="10" xfId="0" applyFont="1" applyFill="1" applyBorder="1" applyAlignment="1">
      <alignment horizontal="center" vertical="center" shrinkToFit="1" readingOrder="1"/>
    </xf>
    <xf numFmtId="0" fontId="51" fillId="33" borderId="0" xfId="0" applyFont="1" applyFill="1" applyAlignment="1">
      <alignment horizontal="center" vertical="center" shrinkToFit="1" readingOrder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5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2" fillId="33" borderId="13" xfId="0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50" fillId="33" borderId="0" xfId="0" applyFont="1" applyFill="1" applyAlignment="1">
      <alignment horizontal="center" vertical="center" shrinkToFit="1" readingOrder="1"/>
    </xf>
    <xf numFmtId="0" fontId="52" fillId="33" borderId="14" xfId="0" applyFont="1" applyFill="1" applyBorder="1" applyAlignment="1">
      <alignment horizontal="center" vertical="center" readingOrder="1"/>
    </xf>
    <xf numFmtId="0" fontId="52" fillId="33" borderId="0" xfId="0" applyFont="1" applyFill="1" applyAlignment="1">
      <alignment horizontal="center" vertical="center" readingOrder="1"/>
    </xf>
    <xf numFmtId="49" fontId="52" fillId="33" borderId="13" xfId="0" applyNumberFormat="1" applyFont="1" applyFill="1" applyBorder="1" applyAlignment="1">
      <alignment horizontal="left" vertical="center" readingOrder="1"/>
    </xf>
    <xf numFmtId="0" fontId="51" fillId="33" borderId="0" xfId="0" applyFont="1" applyFill="1" applyAlignment="1">
      <alignment vertical="center" shrinkToFit="1" readingOrder="1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 readingOrder="1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readingOrder="1"/>
    </xf>
    <xf numFmtId="49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10" xfId="0" applyNumberFormat="1" applyFont="1" applyBorder="1" applyAlignment="1">
      <alignment horizontal="center" vertical="center" shrinkToFit="1" readingOrder="1"/>
    </xf>
    <xf numFmtId="0" fontId="50" fillId="33" borderId="10" xfId="0" applyFont="1" applyFill="1" applyBorder="1" applyAlignment="1">
      <alignment horizontal="center" shrinkToFit="1" readingOrder="1"/>
    </xf>
    <xf numFmtId="49" fontId="50" fillId="33" borderId="10" xfId="0" applyNumberFormat="1" applyFont="1" applyFill="1" applyBorder="1" applyAlignment="1">
      <alignment horizontal="center" shrinkToFit="1" readingOrder="1"/>
    </xf>
    <xf numFmtId="49" fontId="50" fillId="33" borderId="11" xfId="0" applyNumberFormat="1" applyFont="1" applyFill="1" applyBorder="1" applyAlignment="1">
      <alignment horizontal="left" shrinkToFit="1" readingOrder="1"/>
    </xf>
    <xf numFmtId="49" fontId="50" fillId="33" borderId="12" xfId="0" applyNumberFormat="1" applyFont="1" applyFill="1" applyBorder="1" applyAlignment="1">
      <alignment horizontal="left" shrinkToFit="1" readingOrder="1"/>
    </xf>
    <xf numFmtId="49" fontId="3" fillId="0" borderId="10" xfId="0" applyNumberFormat="1" applyFont="1" applyBorder="1" applyAlignment="1">
      <alignment horizontal="center" wrapText="1" shrinkToFit="1" readingOrder="1"/>
    </xf>
    <xf numFmtId="49" fontId="3" fillId="0" borderId="10" xfId="0" applyNumberFormat="1" applyFont="1" applyBorder="1" applyAlignment="1">
      <alignment horizontal="center" shrinkToFit="1" readingOrder="1"/>
    </xf>
    <xf numFmtId="49" fontId="54" fillId="33" borderId="10" xfId="0" applyNumberFormat="1" applyFont="1" applyFill="1" applyBorder="1" applyAlignment="1">
      <alignment horizontal="center" shrinkToFit="1" readingOrder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9" fontId="50" fillId="0" borderId="0" xfId="0" applyNumberFormat="1" applyFont="1" applyAlignment="1">
      <alignment vertical="center" readingOrder="1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2" fontId="50" fillId="0" borderId="0" xfId="0" applyNumberFormat="1" applyFont="1" applyAlignment="1">
      <alignment vertical="center" readingOrder="1"/>
    </xf>
    <xf numFmtId="0" fontId="51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104775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04850" y="4095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1</xdr:row>
      <xdr:rowOff>190500</xdr:rowOff>
    </xdr:from>
    <xdr:to>
      <xdr:col>14</xdr:col>
      <xdr:colOff>504825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400675" y="390525"/>
          <a:ext cx="17430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3</xdr:col>
      <xdr:colOff>104775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704850" y="409575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66675</xdr:colOff>
      <xdr:row>2</xdr:row>
      <xdr:rowOff>0</xdr:rowOff>
    </xdr:from>
    <xdr:to>
      <xdr:col>13</xdr:col>
      <xdr:colOff>304800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534025" y="400050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PageLayoutView="0" workbookViewId="0" topLeftCell="A1">
      <selection activeCell="Y4" sqref="Y4"/>
    </sheetView>
  </sheetViews>
  <sheetFormatPr defaultColWidth="9.140625" defaultRowHeight="15"/>
  <cols>
    <col min="1" max="1" width="5.28125" style="23" customWidth="1"/>
    <col min="2" max="2" width="10.57421875" style="31" customWidth="1"/>
    <col min="3" max="3" width="12.421875" style="23" customWidth="1"/>
    <col min="4" max="4" width="7.28125" style="23" customWidth="1"/>
    <col min="5" max="5" width="6.421875" style="31" bestFit="1" customWidth="1"/>
    <col min="6" max="6" width="9.00390625" style="31" bestFit="1" customWidth="1"/>
    <col min="7" max="7" width="7.140625" style="31" bestFit="1" customWidth="1"/>
    <col min="8" max="8" width="8.57421875" style="31" customWidth="1"/>
    <col min="9" max="9" width="6.7109375" style="31" hidden="1" customWidth="1"/>
    <col min="10" max="10" width="6.7109375" style="31" customWidth="1"/>
    <col min="11" max="11" width="4.8515625" style="31" customWidth="1"/>
    <col min="12" max="12" width="5.00390625" style="31" customWidth="1"/>
    <col min="13" max="13" width="7.7109375" style="31" customWidth="1"/>
    <col min="14" max="14" width="8.57421875" style="31" customWidth="1"/>
    <col min="15" max="15" width="9.421875" style="31" customWidth="1"/>
    <col min="16" max="16" width="14.421875" style="32" customWidth="1"/>
    <col min="17" max="17" width="12.421875" style="23" hidden="1" customWidth="1"/>
    <col min="18" max="18" width="16.7109375" style="23" hidden="1" customWidth="1"/>
    <col min="19" max="19" width="5.421875" style="23" hidden="1" customWidth="1"/>
    <col min="20" max="20" width="43.8515625" style="23" hidden="1" customWidth="1"/>
    <col min="21" max="22" width="19.8515625" style="23" hidden="1" customWidth="1"/>
    <col min="23" max="23" width="22.7109375" style="23" customWidth="1"/>
    <col min="24" max="24" width="25.57421875" style="23" customWidth="1"/>
    <col min="25" max="16384" width="9.140625" style="23" customWidth="1"/>
  </cols>
  <sheetData>
    <row r="1" spans="1:17" ht="15.75">
      <c r="A1" s="56" t="s">
        <v>0</v>
      </c>
      <c r="B1" s="56"/>
      <c r="C1" s="56"/>
      <c r="D1" s="56"/>
      <c r="E1" s="56"/>
      <c r="F1" s="1"/>
      <c r="G1" s="1"/>
      <c r="H1" s="1"/>
      <c r="I1" s="1"/>
      <c r="J1" s="52" t="s">
        <v>1</v>
      </c>
      <c r="K1" s="52"/>
      <c r="L1" s="52"/>
      <c r="M1" s="52"/>
      <c r="N1" s="52"/>
      <c r="O1" s="52"/>
      <c r="P1" s="52"/>
      <c r="Q1" s="2"/>
    </row>
    <row r="2" spans="1:17" ht="15.75">
      <c r="A2" s="52" t="s">
        <v>2</v>
      </c>
      <c r="B2" s="52"/>
      <c r="C2" s="52"/>
      <c r="D2" s="52"/>
      <c r="E2" s="52"/>
      <c r="F2" s="1"/>
      <c r="G2" s="1"/>
      <c r="H2" s="1"/>
      <c r="I2" s="1"/>
      <c r="J2" s="52" t="s">
        <v>3</v>
      </c>
      <c r="K2" s="52"/>
      <c r="L2" s="52"/>
      <c r="M2" s="52"/>
      <c r="N2" s="52"/>
      <c r="O2" s="52"/>
      <c r="P2" s="52"/>
      <c r="Q2" s="2"/>
    </row>
    <row r="3" spans="1:17" ht="15">
      <c r="A3" s="4"/>
      <c r="B3" s="1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1"/>
      <c r="Q3" s="1"/>
    </row>
    <row r="4" spans="1:17" ht="33" customHeight="1">
      <c r="A4" s="57" t="s">
        <v>246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4"/>
    </row>
    <row r="5" ht="15"/>
    <row r="6" spans="1:23" ht="72" customHeight="1">
      <c r="A6" s="5" t="s">
        <v>4</v>
      </c>
      <c r="B6" s="5" t="s">
        <v>5</v>
      </c>
      <c r="C6" s="59" t="s">
        <v>6</v>
      </c>
      <c r="D6" s="59"/>
      <c r="E6" s="5" t="s">
        <v>7</v>
      </c>
      <c r="F6" s="6" t="s">
        <v>8</v>
      </c>
      <c r="G6" s="5" t="s">
        <v>9</v>
      </c>
      <c r="H6" s="5" t="s">
        <v>10</v>
      </c>
      <c r="I6" s="5" t="s">
        <v>137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7" t="s">
        <v>17</v>
      </c>
      <c r="Q6" s="8"/>
      <c r="R6" s="23" t="s">
        <v>138</v>
      </c>
      <c r="W6" s="25"/>
    </row>
    <row r="7" spans="1:24" ht="21.75" customHeight="1">
      <c r="A7" s="9">
        <f>IF(B7&lt;&gt;" ",SUBTOTAL(103,B7:$B$7))</f>
        <v>1</v>
      </c>
      <c r="B7" s="10" t="s">
        <v>139</v>
      </c>
      <c r="C7" s="11" t="s">
        <v>61</v>
      </c>
      <c r="D7" s="12" t="s">
        <v>56</v>
      </c>
      <c r="E7" s="10" t="s">
        <v>27</v>
      </c>
      <c r="F7" s="10" t="s">
        <v>140</v>
      </c>
      <c r="G7" s="10" t="s">
        <v>141</v>
      </c>
      <c r="H7" s="13">
        <v>2.89</v>
      </c>
      <c r="I7" s="9"/>
      <c r="J7" s="9">
        <v>120</v>
      </c>
      <c r="K7" s="14" t="s">
        <v>20</v>
      </c>
      <c r="L7" s="14" t="s">
        <v>20</v>
      </c>
      <c r="M7" s="14" t="s">
        <v>20</v>
      </c>
      <c r="N7" s="14" t="s">
        <v>20</v>
      </c>
      <c r="O7" s="14" t="s">
        <v>23</v>
      </c>
      <c r="P7" s="15"/>
      <c r="Q7" s="26"/>
      <c r="R7" s="27"/>
      <c r="S7" s="28"/>
      <c r="T7" s="16" t="str">
        <f>"NGÀNH"&amp;" "&amp;UPPER(U7)&amp;"/"&amp;"CHUYÊN NGÀNH"&amp;" "&amp;UPPER(V7)</f>
        <v>NGÀNH QUẢN TRỊ DỊCH VỤ DU LỊCH VÀ LỮ HÀNH/CHUYÊN NGÀNH QUẢN TRỊ DỊCH VỤ DU LỊCH VÀ LỮ HÀNH</v>
      </c>
      <c r="U7" s="29" t="s">
        <v>24</v>
      </c>
      <c r="V7" s="29" t="s">
        <v>24</v>
      </c>
      <c r="W7" s="22" t="s">
        <v>25</v>
      </c>
      <c r="X7" s="28" t="s">
        <v>26</v>
      </c>
    </row>
    <row r="8" spans="1:24" ht="21.75" customHeight="1">
      <c r="A8" s="9">
        <f>IF(B8&lt;&gt;" ",SUBTOTAL(103,B$7:$B8))</f>
        <v>2</v>
      </c>
      <c r="B8" s="10" t="s">
        <v>142</v>
      </c>
      <c r="C8" s="11" t="s">
        <v>87</v>
      </c>
      <c r="D8" s="12" t="s">
        <v>93</v>
      </c>
      <c r="E8" s="10" t="s">
        <v>27</v>
      </c>
      <c r="F8" s="10" t="s">
        <v>143</v>
      </c>
      <c r="G8" s="10" t="s">
        <v>144</v>
      </c>
      <c r="H8" s="13">
        <v>3.03</v>
      </c>
      <c r="I8" s="9"/>
      <c r="J8" s="9">
        <v>120</v>
      </c>
      <c r="K8" s="14" t="s">
        <v>20</v>
      </c>
      <c r="L8" s="14" t="s">
        <v>20</v>
      </c>
      <c r="M8" s="14" t="s">
        <v>20</v>
      </c>
      <c r="N8" s="14" t="s">
        <v>20</v>
      </c>
      <c r="O8" s="14" t="s">
        <v>23</v>
      </c>
      <c r="P8" s="15"/>
      <c r="Q8" s="26"/>
      <c r="R8" s="27"/>
      <c r="S8" s="28"/>
      <c r="T8" s="16" t="str">
        <f aca="true" t="shared" si="0" ref="T8:T43">"NGÀNH"&amp;" "&amp;UPPER(U8)&amp;"/"&amp;"CHUYÊN NGÀNH"&amp;" "&amp;UPPER(V8)</f>
        <v>NGÀNH QUẢN TRỊ DỊCH VỤ DU LỊCH VÀ LỮ HÀNH/CHUYÊN NGÀNH QUẢN TRỊ DỊCH VỤ DU LỊCH VÀ LỮ HÀNH</v>
      </c>
      <c r="U8" s="29" t="s">
        <v>24</v>
      </c>
      <c r="V8" s="29" t="s">
        <v>24</v>
      </c>
      <c r="W8" s="22" t="s">
        <v>25</v>
      </c>
      <c r="X8" s="28" t="s">
        <v>26</v>
      </c>
    </row>
    <row r="9" spans="1:24" ht="21.75" customHeight="1">
      <c r="A9" s="9">
        <f>IF(B9&lt;&gt;" ",SUBTOTAL(103,B$7:$B9))</f>
        <v>3</v>
      </c>
      <c r="B9" s="10" t="s">
        <v>145</v>
      </c>
      <c r="C9" s="11" t="s">
        <v>57</v>
      </c>
      <c r="D9" s="12" t="s">
        <v>80</v>
      </c>
      <c r="E9" s="10" t="s">
        <v>19</v>
      </c>
      <c r="F9" s="10" t="s">
        <v>146</v>
      </c>
      <c r="G9" s="10" t="s">
        <v>28</v>
      </c>
      <c r="H9" s="13">
        <v>3.75</v>
      </c>
      <c r="I9" s="9"/>
      <c r="J9" s="9">
        <v>120</v>
      </c>
      <c r="K9" s="14" t="s">
        <v>20</v>
      </c>
      <c r="L9" s="14" t="s">
        <v>20</v>
      </c>
      <c r="M9" s="14" t="s">
        <v>20</v>
      </c>
      <c r="N9" s="14" t="s">
        <v>20</v>
      </c>
      <c r="O9" s="14" t="s">
        <v>32</v>
      </c>
      <c r="P9" s="15"/>
      <c r="Q9" s="26"/>
      <c r="R9" s="27"/>
      <c r="S9" s="28"/>
      <c r="T9" s="16" t="str">
        <f t="shared" si="0"/>
        <v>NGÀNH QUẢN TRỊ DỊCH VỤ DU LỊCH VÀ LỮ HÀNH/CHUYÊN NGÀNH QUẢN TRỊ DỊCH VỤ DU LỊCH VÀ LỮ HÀNH</v>
      </c>
      <c r="U9" s="29" t="s">
        <v>24</v>
      </c>
      <c r="V9" s="29" t="s">
        <v>24</v>
      </c>
      <c r="W9" s="22" t="s">
        <v>25</v>
      </c>
      <c r="X9" s="28" t="s">
        <v>26</v>
      </c>
    </row>
    <row r="10" spans="1:24" ht="21.75" customHeight="1">
      <c r="A10" s="9">
        <f>IF(B10&lt;&gt;" ",SUBTOTAL(103,B$7:$B10))</f>
        <v>4</v>
      </c>
      <c r="B10" s="10" t="s">
        <v>147</v>
      </c>
      <c r="C10" s="11" t="s">
        <v>148</v>
      </c>
      <c r="D10" s="12" t="s">
        <v>47</v>
      </c>
      <c r="E10" s="10" t="s">
        <v>19</v>
      </c>
      <c r="F10" s="10" t="s">
        <v>149</v>
      </c>
      <c r="G10" s="10" t="s">
        <v>28</v>
      </c>
      <c r="H10" s="13">
        <v>3.11</v>
      </c>
      <c r="I10" s="9"/>
      <c r="J10" s="9">
        <v>120</v>
      </c>
      <c r="K10" s="14" t="s">
        <v>20</v>
      </c>
      <c r="L10" s="14" t="s">
        <v>20</v>
      </c>
      <c r="M10" s="14" t="s">
        <v>20</v>
      </c>
      <c r="N10" s="14" t="s">
        <v>20</v>
      </c>
      <c r="O10" s="14" t="s">
        <v>23</v>
      </c>
      <c r="P10" s="15"/>
      <c r="Q10" s="26"/>
      <c r="R10" s="27"/>
      <c r="S10" s="28"/>
      <c r="T10" s="16" t="str">
        <f t="shared" si="0"/>
        <v>NGÀNH QUẢN TRỊ DỊCH VỤ DU LỊCH VÀ LỮ HÀNH/CHUYÊN NGÀNH QUẢN TRỊ DỊCH VỤ DU LỊCH VÀ LỮ HÀNH</v>
      </c>
      <c r="U10" s="29" t="s">
        <v>24</v>
      </c>
      <c r="V10" s="29" t="s">
        <v>24</v>
      </c>
      <c r="W10" s="22" t="s">
        <v>25</v>
      </c>
      <c r="X10" s="28" t="s">
        <v>26</v>
      </c>
    </row>
    <row r="11" spans="1:24" ht="21.75" customHeight="1">
      <c r="A11" s="9">
        <f>IF(B11&lt;&gt;" ",SUBTOTAL(103,B$7:$B11))</f>
        <v>5</v>
      </c>
      <c r="B11" s="10" t="s">
        <v>150</v>
      </c>
      <c r="C11" s="11" t="s">
        <v>151</v>
      </c>
      <c r="D11" s="12" t="s">
        <v>41</v>
      </c>
      <c r="E11" s="10" t="s">
        <v>27</v>
      </c>
      <c r="F11" s="10" t="s">
        <v>152</v>
      </c>
      <c r="G11" s="10" t="s">
        <v>30</v>
      </c>
      <c r="H11" s="13">
        <v>3.34</v>
      </c>
      <c r="I11" s="9"/>
      <c r="J11" s="9">
        <v>120</v>
      </c>
      <c r="K11" s="14" t="s">
        <v>20</v>
      </c>
      <c r="L11" s="14" t="s">
        <v>20</v>
      </c>
      <c r="M11" s="14" t="s">
        <v>20</v>
      </c>
      <c r="N11" s="14" t="s">
        <v>20</v>
      </c>
      <c r="O11" s="14" t="s">
        <v>29</v>
      </c>
      <c r="P11" s="15"/>
      <c r="Q11" s="26"/>
      <c r="R11" s="27"/>
      <c r="S11" s="28"/>
      <c r="T11" s="16" t="str">
        <f t="shared" si="0"/>
        <v>NGÀNH QUẢN TRỊ DỊCH VỤ DU LỊCH VÀ LỮ HÀNH/CHUYÊN NGÀNH QUẢN TRỊ DỊCH VỤ DU LỊCH VÀ LỮ HÀNH</v>
      </c>
      <c r="U11" s="29" t="s">
        <v>24</v>
      </c>
      <c r="V11" s="29" t="s">
        <v>24</v>
      </c>
      <c r="W11" s="22" t="s">
        <v>25</v>
      </c>
      <c r="X11" s="28" t="s">
        <v>26</v>
      </c>
    </row>
    <row r="12" spans="1:24" ht="21.75" customHeight="1">
      <c r="A12" s="9">
        <f>IF(B12&lt;&gt;" ",SUBTOTAL(103,B$7:$B12))</f>
        <v>6</v>
      </c>
      <c r="B12" s="10" t="s">
        <v>153</v>
      </c>
      <c r="C12" s="11" t="s">
        <v>154</v>
      </c>
      <c r="D12" s="12" t="s">
        <v>55</v>
      </c>
      <c r="E12" s="10" t="s">
        <v>27</v>
      </c>
      <c r="F12" s="10" t="s">
        <v>155</v>
      </c>
      <c r="G12" s="10" t="s">
        <v>156</v>
      </c>
      <c r="H12" s="13">
        <v>2.7</v>
      </c>
      <c r="I12" s="9"/>
      <c r="J12" s="9">
        <v>120</v>
      </c>
      <c r="K12" s="14" t="s">
        <v>20</v>
      </c>
      <c r="L12" s="14" t="s">
        <v>20</v>
      </c>
      <c r="M12" s="14" t="s">
        <v>20</v>
      </c>
      <c r="N12" s="14" t="s">
        <v>20</v>
      </c>
      <c r="O12" s="14" t="s">
        <v>23</v>
      </c>
      <c r="P12" s="15"/>
      <c r="Q12" s="26"/>
      <c r="R12" s="27"/>
      <c r="S12" s="28"/>
      <c r="T12" s="16" t="str">
        <f t="shared" si="0"/>
        <v>NGÀNH QUẢN TRỊ KINH DOANH/CHUYÊN NGÀNH QUẢN TRỊ KINH DOANH</v>
      </c>
      <c r="U12" s="29" t="s">
        <v>42</v>
      </c>
      <c r="V12" s="29" t="s">
        <v>42</v>
      </c>
      <c r="W12" s="22" t="s">
        <v>43</v>
      </c>
      <c r="X12" s="28" t="s">
        <v>26</v>
      </c>
    </row>
    <row r="13" spans="1:24" ht="21.75" customHeight="1">
      <c r="A13" s="9">
        <f>IF(B13&lt;&gt;" ",SUBTOTAL(103,B$7:$B13))</f>
        <v>7</v>
      </c>
      <c r="B13" s="10" t="s">
        <v>157</v>
      </c>
      <c r="C13" s="11" t="s">
        <v>33</v>
      </c>
      <c r="D13" s="12" t="s">
        <v>75</v>
      </c>
      <c r="E13" s="10" t="s">
        <v>27</v>
      </c>
      <c r="F13" s="10" t="s">
        <v>158</v>
      </c>
      <c r="G13" s="10" t="s">
        <v>45</v>
      </c>
      <c r="H13" s="13">
        <v>2.5</v>
      </c>
      <c r="I13" s="9"/>
      <c r="J13" s="9">
        <v>120</v>
      </c>
      <c r="K13" s="14" t="s">
        <v>20</v>
      </c>
      <c r="L13" s="14" t="s">
        <v>20</v>
      </c>
      <c r="M13" s="14" t="s">
        <v>20</v>
      </c>
      <c r="N13" s="14" t="s">
        <v>20</v>
      </c>
      <c r="O13" s="14" t="s">
        <v>23</v>
      </c>
      <c r="P13" s="15"/>
      <c r="Q13" s="26"/>
      <c r="R13" s="27"/>
      <c r="S13" s="28"/>
      <c r="T13" s="16" t="str">
        <f t="shared" si="0"/>
        <v>NGÀNH QUẢN TRỊ KINH DOANH/CHUYÊN NGÀNH QUẢN TRỊ KINH DOANH</v>
      </c>
      <c r="U13" s="29" t="s">
        <v>42</v>
      </c>
      <c r="V13" s="29" t="s">
        <v>42</v>
      </c>
      <c r="W13" s="22" t="s">
        <v>43</v>
      </c>
      <c r="X13" s="28" t="s">
        <v>26</v>
      </c>
    </row>
    <row r="14" spans="1:24" ht="21.75" customHeight="1">
      <c r="A14" s="9">
        <f>IF(B14&lt;&gt;" ",SUBTOTAL(103,B$7:$B14))</f>
        <v>8</v>
      </c>
      <c r="B14" s="10" t="s">
        <v>159</v>
      </c>
      <c r="C14" s="11" t="s">
        <v>70</v>
      </c>
      <c r="D14" s="12" t="s">
        <v>52</v>
      </c>
      <c r="E14" s="10" t="s">
        <v>27</v>
      </c>
      <c r="F14" s="10" t="s">
        <v>160</v>
      </c>
      <c r="G14" s="10" t="s">
        <v>161</v>
      </c>
      <c r="H14" s="13">
        <v>2.74</v>
      </c>
      <c r="I14" s="9"/>
      <c r="J14" s="9">
        <v>120</v>
      </c>
      <c r="K14" s="14" t="s">
        <v>20</v>
      </c>
      <c r="L14" s="14" t="s">
        <v>20</v>
      </c>
      <c r="M14" s="14" t="s">
        <v>20</v>
      </c>
      <c r="N14" s="14" t="s">
        <v>20</v>
      </c>
      <c r="O14" s="14" t="s">
        <v>23</v>
      </c>
      <c r="P14" s="15"/>
      <c r="Q14" s="26"/>
      <c r="R14" s="27"/>
      <c r="S14" s="28"/>
      <c r="T14" s="16" t="str">
        <f t="shared" si="0"/>
        <v>NGÀNH QUẢN TRỊ KINH DOANH/CHUYÊN NGÀNH QUẢN TRỊ KINH DOANH</v>
      </c>
      <c r="U14" s="29" t="s">
        <v>42</v>
      </c>
      <c r="V14" s="29" t="s">
        <v>42</v>
      </c>
      <c r="W14" s="22" t="s">
        <v>43</v>
      </c>
      <c r="X14" s="28" t="s">
        <v>26</v>
      </c>
    </row>
    <row r="15" spans="1:24" ht="21.75" customHeight="1">
      <c r="A15" s="9">
        <f>IF(B15&lt;&gt;" ",SUBTOTAL(103,B$7:$B15))</f>
        <v>9</v>
      </c>
      <c r="B15" s="10" t="s">
        <v>162</v>
      </c>
      <c r="C15" s="11" t="s">
        <v>31</v>
      </c>
      <c r="D15" s="12" t="s">
        <v>44</v>
      </c>
      <c r="E15" s="10" t="s">
        <v>19</v>
      </c>
      <c r="F15" s="10" t="s">
        <v>163</v>
      </c>
      <c r="G15" s="10" t="s">
        <v>46</v>
      </c>
      <c r="H15" s="13">
        <v>2.97</v>
      </c>
      <c r="I15" s="9"/>
      <c r="J15" s="9">
        <v>120</v>
      </c>
      <c r="K15" s="14" t="s">
        <v>20</v>
      </c>
      <c r="L15" s="14" t="s">
        <v>20</v>
      </c>
      <c r="M15" s="14" t="s">
        <v>20</v>
      </c>
      <c r="N15" s="14" t="s">
        <v>20</v>
      </c>
      <c r="O15" s="14" t="s">
        <v>23</v>
      </c>
      <c r="P15" s="15"/>
      <c r="Q15" s="26"/>
      <c r="R15" s="27"/>
      <c r="S15" s="28"/>
      <c r="T15" s="16" t="str">
        <f t="shared" si="0"/>
        <v>NGÀNH QUẢN TRỊ KINH DOANH/CHUYÊN NGÀNH QUẢN TRỊ KINH DOANH</v>
      </c>
      <c r="U15" s="29" t="s">
        <v>42</v>
      </c>
      <c r="V15" s="29" t="s">
        <v>42</v>
      </c>
      <c r="W15" s="22" t="s">
        <v>43</v>
      </c>
      <c r="X15" s="28" t="s">
        <v>26</v>
      </c>
    </row>
    <row r="16" spans="1:24" ht="21.75" customHeight="1">
      <c r="A16" s="9">
        <f>IF(B16&lt;&gt;" ",SUBTOTAL(103,B$7:$B16))</f>
        <v>10</v>
      </c>
      <c r="B16" s="10" t="s">
        <v>164</v>
      </c>
      <c r="C16" s="11" t="s">
        <v>165</v>
      </c>
      <c r="D16" s="12" t="s">
        <v>72</v>
      </c>
      <c r="E16" s="10" t="s">
        <v>19</v>
      </c>
      <c r="F16" s="10" t="s">
        <v>166</v>
      </c>
      <c r="G16" s="10" t="s">
        <v>64</v>
      </c>
      <c r="H16" s="13">
        <v>2.46</v>
      </c>
      <c r="I16" s="9"/>
      <c r="J16" s="9">
        <v>120</v>
      </c>
      <c r="K16" s="14" t="s">
        <v>20</v>
      </c>
      <c r="L16" s="14" t="s">
        <v>20</v>
      </c>
      <c r="M16" s="14" t="s">
        <v>20</v>
      </c>
      <c r="N16" s="14" t="s">
        <v>22</v>
      </c>
      <c r="O16" s="14" t="s">
        <v>76</v>
      </c>
      <c r="P16" s="15"/>
      <c r="Q16" s="26"/>
      <c r="R16" s="27"/>
      <c r="S16" s="28"/>
      <c r="T16" s="16" t="str">
        <f t="shared" si="0"/>
        <v>NGÀNH QUẢN TRỊ KHÁCH SẠN/CHUYÊN NGÀNH QUẢN TRỊ KHÁCH SẠN</v>
      </c>
      <c r="U16" s="29" t="s">
        <v>62</v>
      </c>
      <c r="V16" s="29" t="s">
        <v>62</v>
      </c>
      <c r="W16" s="22" t="s">
        <v>63</v>
      </c>
      <c r="X16" s="28" t="s">
        <v>26</v>
      </c>
    </row>
    <row r="17" spans="1:24" ht="21.75" customHeight="1">
      <c r="A17" s="9">
        <f>IF(B17&lt;&gt;" ",SUBTOTAL(103,B$7:$B17))</f>
        <v>11</v>
      </c>
      <c r="B17" s="10" t="s">
        <v>167</v>
      </c>
      <c r="C17" s="11" t="s">
        <v>168</v>
      </c>
      <c r="D17" s="12" t="s">
        <v>50</v>
      </c>
      <c r="E17" s="10" t="s">
        <v>27</v>
      </c>
      <c r="F17" s="10" t="s">
        <v>117</v>
      </c>
      <c r="G17" s="10" t="s">
        <v>65</v>
      </c>
      <c r="H17" s="13">
        <v>3.06</v>
      </c>
      <c r="I17" s="9"/>
      <c r="J17" s="9">
        <v>120</v>
      </c>
      <c r="K17" s="14" t="s">
        <v>20</v>
      </c>
      <c r="L17" s="14" t="s">
        <v>20</v>
      </c>
      <c r="M17" s="14" t="s">
        <v>21</v>
      </c>
      <c r="N17" s="14" t="s">
        <v>20</v>
      </c>
      <c r="O17" s="14" t="s">
        <v>23</v>
      </c>
      <c r="P17" s="15"/>
      <c r="Q17" s="26"/>
      <c r="R17" s="27"/>
      <c r="S17" s="28"/>
      <c r="T17" s="16" t="str">
        <f t="shared" si="0"/>
        <v>NGÀNH QUẢN TRỊ KHÁCH SẠN/CHUYÊN NGÀNH QUẢN TRỊ KHÁCH SẠN</v>
      </c>
      <c r="U17" s="29" t="s">
        <v>62</v>
      </c>
      <c r="V17" s="29" t="s">
        <v>62</v>
      </c>
      <c r="W17" s="22" t="s">
        <v>63</v>
      </c>
      <c r="X17" s="28" t="s">
        <v>26</v>
      </c>
    </row>
    <row r="18" spans="1:24" ht="21.75" customHeight="1">
      <c r="A18" s="9">
        <f>IF(B18&lt;&gt;" ",SUBTOTAL(103,B$7:$B18))</f>
        <v>12</v>
      </c>
      <c r="B18" s="10" t="s">
        <v>169</v>
      </c>
      <c r="C18" s="11" t="s">
        <v>99</v>
      </c>
      <c r="D18" s="12" t="s">
        <v>81</v>
      </c>
      <c r="E18" s="10" t="s">
        <v>27</v>
      </c>
      <c r="F18" s="10" t="s">
        <v>170</v>
      </c>
      <c r="G18" s="10" t="s">
        <v>66</v>
      </c>
      <c r="H18" s="13">
        <v>2.56</v>
      </c>
      <c r="I18" s="9"/>
      <c r="J18" s="9">
        <v>120</v>
      </c>
      <c r="K18" s="14" t="s">
        <v>20</v>
      </c>
      <c r="L18" s="14" t="s">
        <v>20</v>
      </c>
      <c r="M18" s="14" t="s">
        <v>21</v>
      </c>
      <c r="N18" s="14" t="s">
        <v>20</v>
      </c>
      <c r="O18" s="14" t="s">
        <v>23</v>
      </c>
      <c r="P18" s="15"/>
      <c r="Q18" s="26"/>
      <c r="R18" s="27"/>
      <c r="S18" s="28"/>
      <c r="T18" s="16" t="str">
        <f t="shared" si="0"/>
        <v>NGÀNH QUẢN TRỊ KHÁCH SẠN/CHUYÊN NGÀNH QUẢN TRỊ KHÁCH SẠN</v>
      </c>
      <c r="U18" s="29" t="s">
        <v>62</v>
      </c>
      <c r="V18" s="29" t="s">
        <v>62</v>
      </c>
      <c r="W18" s="22" t="s">
        <v>63</v>
      </c>
      <c r="X18" s="28" t="s">
        <v>26</v>
      </c>
    </row>
    <row r="19" spans="1:24" ht="21.75" customHeight="1">
      <c r="A19" s="9">
        <f>IF(B19&lt;&gt;" ",SUBTOTAL(103,B$7:$B19))</f>
        <v>13</v>
      </c>
      <c r="B19" s="10" t="s">
        <v>171</v>
      </c>
      <c r="C19" s="11" t="s">
        <v>172</v>
      </c>
      <c r="D19" s="12" t="s">
        <v>80</v>
      </c>
      <c r="E19" s="10" t="s">
        <v>19</v>
      </c>
      <c r="F19" s="10" t="s">
        <v>173</v>
      </c>
      <c r="G19" s="10" t="s">
        <v>68</v>
      </c>
      <c r="H19" s="13">
        <v>3.32</v>
      </c>
      <c r="I19" s="9"/>
      <c r="J19" s="9">
        <v>120</v>
      </c>
      <c r="K19" s="14" t="s">
        <v>20</v>
      </c>
      <c r="L19" s="14" t="s">
        <v>20</v>
      </c>
      <c r="M19" s="14" t="s">
        <v>20</v>
      </c>
      <c r="N19" s="14" t="s">
        <v>20</v>
      </c>
      <c r="O19" s="14" t="s">
        <v>29</v>
      </c>
      <c r="P19" s="15"/>
      <c r="Q19" s="26"/>
      <c r="R19" s="27"/>
      <c r="S19" s="28"/>
      <c r="T19" s="16" t="str">
        <f t="shared" si="0"/>
        <v>NGÀNH QUẢN TRỊ KHÁCH SẠN/CHUYÊN NGÀNH QUẢN TRỊ KHÁCH SẠN</v>
      </c>
      <c r="U19" s="29" t="s">
        <v>62</v>
      </c>
      <c r="V19" s="29" t="s">
        <v>62</v>
      </c>
      <c r="W19" s="22" t="s">
        <v>63</v>
      </c>
      <c r="X19" s="28" t="s">
        <v>26</v>
      </c>
    </row>
    <row r="20" spans="1:24" ht="21.75" customHeight="1">
      <c r="A20" s="9">
        <f>IF(B20&lt;&gt;" ",SUBTOTAL(103,B$7:$B20))</f>
        <v>14</v>
      </c>
      <c r="B20" s="10" t="s">
        <v>174</v>
      </c>
      <c r="C20" s="11" t="s">
        <v>175</v>
      </c>
      <c r="D20" s="12" t="s">
        <v>34</v>
      </c>
      <c r="E20" s="10" t="s">
        <v>19</v>
      </c>
      <c r="F20" s="10" t="s">
        <v>176</v>
      </c>
      <c r="G20" s="10" t="s">
        <v>177</v>
      </c>
      <c r="H20" s="13">
        <v>2.69</v>
      </c>
      <c r="I20" s="9"/>
      <c r="J20" s="9">
        <v>120</v>
      </c>
      <c r="K20" s="14" t="s">
        <v>20</v>
      </c>
      <c r="L20" s="14" t="s">
        <v>20</v>
      </c>
      <c r="M20" s="14" t="s">
        <v>20</v>
      </c>
      <c r="N20" s="14" t="s">
        <v>20</v>
      </c>
      <c r="O20" s="14" t="s">
        <v>23</v>
      </c>
      <c r="P20" s="15"/>
      <c r="Q20" s="26"/>
      <c r="R20" s="27"/>
      <c r="S20" s="28"/>
      <c r="T20" s="16" t="str">
        <f t="shared" si="0"/>
        <v>NGÀNH QUẢN TRỊ KHÁCH SẠN/CHUYÊN NGÀNH QUẢN TRỊ KHÁCH SẠN</v>
      </c>
      <c r="U20" s="29" t="s">
        <v>62</v>
      </c>
      <c r="V20" s="29" t="s">
        <v>62</v>
      </c>
      <c r="W20" s="22" t="s">
        <v>63</v>
      </c>
      <c r="X20" s="28" t="s">
        <v>26</v>
      </c>
    </row>
    <row r="21" spans="1:24" ht="21.75" customHeight="1">
      <c r="A21" s="9">
        <f>IF(B21&lt;&gt;" ",SUBTOTAL(103,B$7:$B21))</f>
        <v>15</v>
      </c>
      <c r="B21" s="10" t="s">
        <v>178</v>
      </c>
      <c r="C21" s="11" t="s">
        <v>31</v>
      </c>
      <c r="D21" s="12" t="s">
        <v>40</v>
      </c>
      <c r="E21" s="10" t="s">
        <v>19</v>
      </c>
      <c r="F21" s="10" t="s">
        <v>179</v>
      </c>
      <c r="G21" s="10" t="s">
        <v>177</v>
      </c>
      <c r="H21" s="13">
        <v>3.39</v>
      </c>
      <c r="I21" s="9"/>
      <c r="J21" s="9">
        <v>120</v>
      </c>
      <c r="K21" s="14" t="s">
        <v>20</v>
      </c>
      <c r="L21" s="14" t="s">
        <v>20</v>
      </c>
      <c r="M21" s="14" t="s">
        <v>20</v>
      </c>
      <c r="N21" s="14" t="s">
        <v>20</v>
      </c>
      <c r="O21" s="14" t="s">
        <v>29</v>
      </c>
      <c r="P21" s="15"/>
      <c r="Q21" s="26"/>
      <c r="R21" s="27"/>
      <c r="S21" s="28"/>
      <c r="T21" s="16" t="str">
        <f t="shared" si="0"/>
        <v>NGÀNH QUẢN TRỊ KHÁCH SẠN/CHUYÊN NGÀNH QUẢN TRỊ KHÁCH SẠN</v>
      </c>
      <c r="U21" s="29" t="s">
        <v>62</v>
      </c>
      <c r="V21" s="29" t="s">
        <v>62</v>
      </c>
      <c r="W21" s="22" t="s">
        <v>63</v>
      </c>
      <c r="X21" s="28" t="s">
        <v>26</v>
      </c>
    </row>
    <row r="22" spans="1:24" ht="21.75" customHeight="1">
      <c r="A22" s="9">
        <f>IF(B22&lt;&gt;" ",SUBTOTAL(103,B$7:$B22))</f>
        <v>16</v>
      </c>
      <c r="B22" s="10" t="s">
        <v>180</v>
      </c>
      <c r="C22" s="11" t="s">
        <v>33</v>
      </c>
      <c r="D22" s="12" t="s">
        <v>50</v>
      </c>
      <c r="E22" s="10" t="s">
        <v>27</v>
      </c>
      <c r="F22" s="10" t="s">
        <v>73</v>
      </c>
      <c r="G22" s="10" t="s">
        <v>181</v>
      </c>
      <c r="H22" s="13">
        <v>3.24</v>
      </c>
      <c r="I22" s="9"/>
      <c r="J22" s="9">
        <v>120</v>
      </c>
      <c r="K22" s="14" t="s">
        <v>20</v>
      </c>
      <c r="L22" s="14" t="s">
        <v>20</v>
      </c>
      <c r="M22" s="14" t="s">
        <v>21</v>
      </c>
      <c r="N22" s="14" t="s">
        <v>20</v>
      </c>
      <c r="O22" s="14" t="s">
        <v>29</v>
      </c>
      <c r="P22" s="15"/>
      <c r="Q22" s="26"/>
      <c r="R22" s="27"/>
      <c r="S22" s="28"/>
      <c r="T22" s="16" t="str">
        <f t="shared" si="0"/>
        <v>NGÀNH MARKETING/CHUYÊN NGÀNH MARKETING THƯƠNG MẠI</v>
      </c>
      <c r="U22" s="29" t="s">
        <v>77</v>
      </c>
      <c r="V22" s="29" t="s">
        <v>78</v>
      </c>
      <c r="W22" s="22" t="s">
        <v>79</v>
      </c>
      <c r="X22" s="28" t="s">
        <v>26</v>
      </c>
    </row>
    <row r="23" spans="1:24" ht="21.75" customHeight="1">
      <c r="A23" s="9">
        <f>IF(B23&lt;&gt;" ",SUBTOTAL(103,B$7:$B23))</f>
        <v>17</v>
      </c>
      <c r="B23" s="10" t="s">
        <v>182</v>
      </c>
      <c r="C23" s="11" t="s">
        <v>59</v>
      </c>
      <c r="D23" s="12" t="s">
        <v>107</v>
      </c>
      <c r="E23" s="10" t="s">
        <v>27</v>
      </c>
      <c r="F23" s="10" t="s">
        <v>183</v>
      </c>
      <c r="G23" s="10" t="s">
        <v>184</v>
      </c>
      <c r="H23" s="13">
        <v>2.32</v>
      </c>
      <c r="I23" s="9"/>
      <c r="J23" s="9">
        <v>120</v>
      </c>
      <c r="K23" s="14" t="s">
        <v>20</v>
      </c>
      <c r="L23" s="14" t="s">
        <v>20</v>
      </c>
      <c r="M23" s="14" t="s">
        <v>20</v>
      </c>
      <c r="N23" s="14" t="s">
        <v>22</v>
      </c>
      <c r="O23" s="14" t="s">
        <v>76</v>
      </c>
      <c r="P23" s="15"/>
      <c r="Q23" s="26"/>
      <c r="R23" s="27"/>
      <c r="S23" s="28"/>
      <c r="T23" s="16" t="str">
        <f t="shared" si="0"/>
        <v>NGÀNH MARKETING/CHUYÊN NGÀNH QUẢN TRỊ THƯƠNG HIỆU</v>
      </c>
      <c r="U23" s="29" t="s">
        <v>77</v>
      </c>
      <c r="V23" s="29" t="s">
        <v>84</v>
      </c>
      <c r="W23" s="22" t="s">
        <v>85</v>
      </c>
      <c r="X23" s="28" t="s">
        <v>26</v>
      </c>
    </row>
    <row r="24" spans="1:24" ht="21.75" customHeight="1">
      <c r="A24" s="9">
        <f>IF(B24&lt;&gt;" ",SUBTOTAL(103,B$7:$B24))</f>
        <v>18</v>
      </c>
      <c r="B24" s="10" t="s">
        <v>185</v>
      </c>
      <c r="C24" s="11" t="s">
        <v>87</v>
      </c>
      <c r="D24" s="12" t="s">
        <v>35</v>
      </c>
      <c r="E24" s="10" t="s">
        <v>27</v>
      </c>
      <c r="F24" s="10" t="s">
        <v>186</v>
      </c>
      <c r="G24" s="10" t="s">
        <v>187</v>
      </c>
      <c r="H24" s="13">
        <v>2.8</v>
      </c>
      <c r="I24" s="9"/>
      <c r="J24" s="9">
        <v>120</v>
      </c>
      <c r="K24" s="14" t="s">
        <v>20</v>
      </c>
      <c r="L24" s="14" t="s">
        <v>20</v>
      </c>
      <c r="M24" s="14" t="s">
        <v>20</v>
      </c>
      <c r="N24" s="14" t="s">
        <v>20</v>
      </c>
      <c r="O24" s="14" t="s">
        <v>23</v>
      </c>
      <c r="P24" s="15"/>
      <c r="Q24" s="26"/>
      <c r="R24" s="27"/>
      <c r="S24" s="28"/>
      <c r="T24" s="16" t="str">
        <f t="shared" si="0"/>
        <v>NGÀNH MARKETING/CHUYÊN NGÀNH QUẢN TRỊ THƯƠNG HIỆU</v>
      </c>
      <c r="U24" s="29" t="s">
        <v>77</v>
      </c>
      <c r="V24" s="29" t="s">
        <v>84</v>
      </c>
      <c r="W24" s="22" t="s">
        <v>85</v>
      </c>
      <c r="X24" s="28" t="s">
        <v>26</v>
      </c>
    </row>
    <row r="25" spans="1:24" ht="21.75" customHeight="1">
      <c r="A25" s="9">
        <f>IF(B25&lt;&gt;" ",SUBTOTAL(103,B$7:$B25))</f>
        <v>19</v>
      </c>
      <c r="B25" s="10" t="s">
        <v>188</v>
      </c>
      <c r="C25" s="11" t="s">
        <v>189</v>
      </c>
      <c r="D25" s="12" t="s">
        <v>54</v>
      </c>
      <c r="E25" s="10" t="s">
        <v>27</v>
      </c>
      <c r="F25" s="10" t="s">
        <v>190</v>
      </c>
      <c r="G25" s="10" t="s">
        <v>191</v>
      </c>
      <c r="H25" s="13">
        <v>3</v>
      </c>
      <c r="I25" s="9"/>
      <c r="J25" s="9">
        <v>120</v>
      </c>
      <c r="K25" s="14" t="s">
        <v>20</v>
      </c>
      <c r="L25" s="14" t="s">
        <v>20</v>
      </c>
      <c r="M25" s="14" t="s">
        <v>20</v>
      </c>
      <c r="N25" s="14" t="s">
        <v>20</v>
      </c>
      <c r="O25" s="14" t="s">
        <v>23</v>
      </c>
      <c r="P25" s="15"/>
      <c r="Q25" s="26"/>
      <c r="R25" s="27"/>
      <c r="S25" s="28"/>
      <c r="T25" s="16" t="str">
        <f t="shared" si="0"/>
        <v>NGÀNH MARKETING/CHUYÊN NGÀNH QUẢN TRỊ THƯƠNG HIỆU</v>
      </c>
      <c r="U25" s="29" t="s">
        <v>77</v>
      </c>
      <c r="V25" s="29" t="s">
        <v>84</v>
      </c>
      <c r="W25" s="22" t="s">
        <v>85</v>
      </c>
      <c r="X25" s="28" t="s">
        <v>26</v>
      </c>
    </row>
    <row r="26" spans="1:24" ht="21.75" customHeight="1">
      <c r="A26" s="9">
        <f>IF(B26&lt;&gt;" ",SUBTOTAL(103,B$7:$B26))</f>
        <v>20</v>
      </c>
      <c r="B26" s="10" t="s">
        <v>192</v>
      </c>
      <c r="C26" s="11" t="s">
        <v>60</v>
      </c>
      <c r="D26" s="12" t="s">
        <v>35</v>
      </c>
      <c r="E26" s="10" t="s">
        <v>19</v>
      </c>
      <c r="F26" s="10" t="s">
        <v>193</v>
      </c>
      <c r="G26" s="10" t="s">
        <v>86</v>
      </c>
      <c r="H26" s="13">
        <v>3.3</v>
      </c>
      <c r="I26" s="9"/>
      <c r="J26" s="9">
        <v>120</v>
      </c>
      <c r="K26" s="14" t="s">
        <v>20</v>
      </c>
      <c r="L26" s="14" t="s">
        <v>20</v>
      </c>
      <c r="M26" s="14" t="s">
        <v>20</v>
      </c>
      <c r="N26" s="14" t="s">
        <v>20</v>
      </c>
      <c r="O26" s="14" t="s">
        <v>29</v>
      </c>
      <c r="P26" s="15"/>
      <c r="Q26" s="26"/>
      <c r="R26" s="27"/>
      <c r="S26" s="28"/>
      <c r="T26" s="16" t="str">
        <f t="shared" si="0"/>
        <v>NGÀNH MARKETING/CHUYÊN NGÀNH QUẢN TRỊ THƯƠNG HIỆU</v>
      </c>
      <c r="U26" s="29" t="s">
        <v>77</v>
      </c>
      <c r="V26" s="29" t="s">
        <v>84</v>
      </c>
      <c r="W26" s="22" t="s">
        <v>85</v>
      </c>
      <c r="X26" s="28" t="s">
        <v>26</v>
      </c>
    </row>
    <row r="27" spans="1:24" ht="21.75" customHeight="1">
      <c r="A27" s="9">
        <f>IF(B27&lt;&gt;" ",SUBTOTAL(103,B$7:$B27))</f>
        <v>21</v>
      </c>
      <c r="B27" s="10" t="s">
        <v>194</v>
      </c>
      <c r="C27" s="11" t="s">
        <v>195</v>
      </c>
      <c r="D27" s="12" t="s">
        <v>69</v>
      </c>
      <c r="E27" s="10" t="s">
        <v>19</v>
      </c>
      <c r="F27" s="10" t="s">
        <v>196</v>
      </c>
      <c r="G27" s="10" t="s">
        <v>197</v>
      </c>
      <c r="H27" s="13">
        <v>3.16</v>
      </c>
      <c r="I27" s="9"/>
      <c r="J27" s="9">
        <v>120</v>
      </c>
      <c r="K27" s="14" t="s">
        <v>20</v>
      </c>
      <c r="L27" s="14" t="s">
        <v>20</v>
      </c>
      <c r="M27" s="14" t="s">
        <v>20</v>
      </c>
      <c r="N27" s="14" t="s">
        <v>22</v>
      </c>
      <c r="O27" s="14" t="s">
        <v>23</v>
      </c>
      <c r="P27" s="15"/>
      <c r="Q27" s="26"/>
      <c r="R27" s="27"/>
      <c r="S27" s="28"/>
      <c r="T27" s="16" t="str">
        <f t="shared" si="0"/>
        <v>NGÀNH KẾ TOÁN/CHUYÊN NGÀNH KẾ TOÁN DOANH NGHIỆP</v>
      </c>
      <c r="U27" s="29" t="s">
        <v>88</v>
      </c>
      <c r="V27" s="29" t="s">
        <v>89</v>
      </c>
      <c r="W27" s="22" t="s">
        <v>90</v>
      </c>
      <c r="X27" s="28" t="s">
        <v>26</v>
      </c>
    </row>
    <row r="28" spans="1:24" ht="21.75" customHeight="1">
      <c r="A28" s="9">
        <f>IF(B28&lt;&gt;" ",SUBTOTAL(103,B$7:$B28))</f>
        <v>22</v>
      </c>
      <c r="B28" s="10" t="s">
        <v>198</v>
      </c>
      <c r="C28" s="11" t="s">
        <v>106</v>
      </c>
      <c r="D28" s="12" t="s">
        <v>48</v>
      </c>
      <c r="E28" s="10" t="s">
        <v>19</v>
      </c>
      <c r="F28" s="10" t="s">
        <v>199</v>
      </c>
      <c r="G28" s="10" t="s">
        <v>197</v>
      </c>
      <c r="H28" s="13">
        <v>3.06</v>
      </c>
      <c r="I28" s="9"/>
      <c r="J28" s="9">
        <v>120</v>
      </c>
      <c r="K28" s="14" t="s">
        <v>20</v>
      </c>
      <c r="L28" s="14" t="s">
        <v>20</v>
      </c>
      <c r="M28" s="14" t="s">
        <v>20</v>
      </c>
      <c r="N28" s="14" t="s">
        <v>22</v>
      </c>
      <c r="O28" s="14" t="s">
        <v>23</v>
      </c>
      <c r="P28" s="15"/>
      <c r="Q28" s="26"/>
      <c r="R28" s="27"/>
      <c r="S28" s="28"/>
      <c r="T28" s="16" t="str">
        <f t="shared" si="0"/>
        <v>NGÀNH KẾ TOÁN/CHUYÊN NGÀNH KẾ TOÁN DOANH NGHIỆP</v>
      </c>
      <c r="U28" s="29" t="s">
        <v>88</v>
      </c>
      <c r="V28" s="29" t="s">
        <v>89</v>
      </c>
      <c r="W28" s="22" t="s">
        <v>90</v>
      </c>
      <c r="X28" s="28" t="s">
        <v>26</v>
      </c>
    </row>
    <row r="29" spans="1:24" ht="21.75" customHeight="1">
      <c r="A29" s="9">
        <f>IF(B29&lt;&gt;" ",SUBTOTAL(103,B$7:$B29))</f>
        <v>23</v>
      </c>
      <c r="B29" s="10" t="s">
        <v>200</v>
      </c>
      <c r="C29" s="11" t="s">
        <v>201</v>
      </c>
      <c r="D29" s="12" t="s">
        <v>50</v>
      </c>
      <c r="E29" s="10" t="s">
        <v>27</v>
      </c>
      <c r="F29" s="10" t="s">
        <v>202</v>
      </c>
      <c r="G29" s="10" t="s">
        <v>203</v>
      </c>
      <c r="H29" s="13">
        <v>3.12</v>
      </c>
      <c r="I29" s="9"/>
      <c r="J29" s="9">
        <v>120</v>
      </c>
      <c r="K29" s="14" t="s">
        <v>20</v>
      </c>
      <c r="L29" s="14" t="s">
        <v>20</v>
      </c>
      <c r="M29" s="14" t="s">
        <v>21</v>
      </c>
      <c r="N29" s="14" t="s">
        <v>20</v>
      </c>
      <c r="O29" s="14" t="s">
        <v>23</v>
      </c>
      <c r="P29" s="15"/>
      <c r="Q29" s="26"/>
      <c r="R29" s="27"/>
      <c r="S29" s="28"/>
      <c r="T29" s="16" t="str">
        <f t="shared" si="0"/>
        <v>NGÀNH KẾ TOÁN/CHUYÊN NGÀNH KẾ TOÁN DOANH NGHIỆP</v>
      </c>
      <c r="U29" s="29" t="s">
        <v>88</v>
      </c>
      <c r="V29" s="29" t="s">
        <v>89</v>
      </c>
      <c r="W29" s="22" t="s">
        <v>90</v>
      </c>
      <c r="X29" s="28" t="s">
        <v>26</v>
      </c>
    </row>
    <row r="30" spans="1:24" ht="21.75" customHeight="1">
      <c r="A30" s="9">
        <f>IF(B30&lt;&gt;" ",SUBTOTAL(103,B$7:$B30))</f>
        <v>24</v>
      </c>
      <c r="B30" s="10" t="s">
        <v>204</v>
      </c>
      <c r="C30" s="11" t="s">
        <v>71</v>
      </c>
      <c r="D30" s="12" t="s">
        <v>94</v>
      </c>
      <c r="E30" s="10" t="s">
        <v>19</v>
      </c>
      <c r="F30" s="10" t="s">
        <v>205</v>
      </c>
      <c r="G30" s="10" t="s">
        <v>206</v>
      </c>
      <c r="H30" s="13">
        <v>3.4</v>
      </c>
      <c r="I30" s="9"/>
      <c r="J30" s="9">
        <v>120</v>
      </c>
      <c r="K30" s="14" t="s">
        <v>20</v>
      </c>
      <c r="L30" s="14" t="s">
        <v>20</v>
      </c>
      <c r="M30" s="14" t="s">
        <v>21</v>
      </c>
      <c r="N30" s="14" t="s">
        <v>20</v>
      </c>
      <c r="O30" s="14" t="s">
        <v>29</v>
      </c>
      <c r="P30" s="15"/>
      <c r="Q30" s="26"/>
      <c r="R30" s="27"/>
      <c r="S30" s="28"/>
      <c r="T30" s="16" t="str">
        <f t="shared" si="0"/>
        <v>NGÀNH KẾ TOÁN/CHUYÊN NGÀNH KẾ TOÁN CÔNG</v>
      </c>
      <c r="U30" s="29" t="s">
        <v>88</v>
      </c>
      <c r="V30" s="29" t="s">
        <v>91</v>
      </c>
      <c r="W30" s="22" t="s">
        <v>92</v>
      </c>
      <c r="X30" s="28" t="s">
        <v>26</v>
      </c>
    </row>
    <row r="31" spans="1:24" ht="21.75" customHeight="1">
      <c r="A31" s="9">
        <f>IF(B31&lt;&gt;" ",SUBTOTAL(103,B$7:$B31))</f>
        <v>25</v>
      </c>
      <c r="B31" s="10" t="s">
        <v>207</v>
      </c>
      <c r="C31" s="11" t="s">
        <v>82</v>
      </c>
      <c r="D31" s="12" t="s">
        <v>39</v>
      </c>
      <c r="E31" s="10" t="s">
        <v>19</v>
      </c>
      <c r="F31" s="10" t="s">
        <v>208</v>
      </c>
      <c r="G31" s="10" t="s">
        <v>95</v>
      </c>
      <c r="H31" s="13">
        <v>2.67</v>
      </c>
      <c r="I31" s="9"/>
      <c r="J31" s="9">
        <v>120</v>
      </c>
      <c r="K31" s="14" t="s">
        <v>20</v>
      </c>
      <c r="L31" s="14" t="s">
        <v>20</v>
      </c>
      <c r="M31" s="14" t="s">
        <v>20</v>
      </c>
      <c r="N31" s="14" t="s">
        <v>22</v>
      </c>
      <c r="O31" s="14" t="s">
        <v>23</v>
      </c>
      <c r="P31" s="15"/>
      <c r="Q31" s="26"/>
      <c r="R31" s="27"/>
      <c r="S31" s="28"/>
      <c r="T31" s="16" t="str">
        <f t="shared" si="0"/>
        <v>NGÀNH KINH DOANH QUỐC TẾ/CHUYÊN NGÀNH THƯƠNG MẠI QUỐC TẾ</v>
      </c>
      <c r="U31" s="29" t="s">
        <v>96</v>
      </c>
      <c r="V31" s="29" t="s">
        <v>97</v>
      </c>
      <c r="W31" s="22" t="s">
        <v>98</v>
      </c>
      <c r="X31" s="28" t="s">
        <v>26</v>
      </c>
    </row>
    <row r="32" spans="1:24" ht="21.75" customHeight="1">
      <c r="A32" s="9">
        <f>IF(B32&lt;&gt;" ",SUBTOTAL(103,B$7:$B32))</f>
        <v>26</v>
      </c>
      <c r="B32" s="10" t="s">
        <v>209</v>
      </c>
      <c r="C32" s="11" t="s">
        <v>53</v>
      </c>
      <c r="D32" s="12" t="s">
        <v>44</v>
      </c>
      <c r="E32" s="10" t="s">
        <v>19</v>
      </c>
      <c r="F32" s="10" t="s">
        <v>210</v>
      </c>
      <c r="G32" s="10" t="s">
        <v>211</v>
      </c>
      <c r="H32" s="13">
        <v>3.44</v>
      </c>
      <c r="I32" s="9"/>
      <c r="J32" s="9">
        <v>120</v>
      </c>
      <c r="K32" s="14" t="s">
        <v>20</v>
      </c>
      <c r="L32" s="14" t="s">
        <v>20</v>
      </c>
      <c r="M32" s="14" t="s">
        <v>21</v>
      </c>
      <c r="N32" s="14" t="s">
        <v>20</v>
      </c>
      <c r="O32" s="14" t="s">
        <v>29</v>
      </c>
      <c r="P32" s="15"/>
      <c r="Q32" s="26"/>
      <c r="R32" s="27"/>
      <c r="S32" s="28"/>
      <c r="T32" s="16" t="str">
        <f t="shared" si="0"/>
        <v>NGÀNH KINH TẾ/CHUYÊN NGÀNH QUẢN LÝ KINH TẾ</v>
      </c>
      <c r="U32" s="29" t="s">
        <v>101</v>
      </c>
      <c r="V32" s="29" t="s">
        <v>102</v>
      </c>
      <c r="W32" s="22" t="s">
        <v>103</v>
      </c>
      <c r="X32" s="28" t="s">
        <v>26</v>
      </c>
    </row>
    <row r="33" spans="1:24" ht="21.75" customHeight="1">
      <c r="A33" s="9">
        <f>IF(B33&lt;&gt;" ",SUBTOTAL(103,B$7:$B33))</f>
        <v>27</v>
      </c>
      <c r="B33" s="10" t="s">
        <v>212</v>
      </c>
      <c r="C33" s="11" t="s">
        <v>74</v>
      </c>
      <c r="D33" s="12" t="s">
        <v>18</v>
      </c>
      <c r="E33" s="10" t="s">
        <v>27</v>
      </c>
      <c r="F33" s="10" t="s">
        <v>213</v>
      </c>
      <c r="G33" s="10" t="s">
        <v>214</v>
      </c>
      <c r="H33" s="13">
        <v>2.75</v>
      </c>
      <c r="I33" s="9"/>
      <c r="J33" s="9">
        <v>120</v>
      </c>
      <c r="K33" s="14" t="s">
        <v>20</v>
      </c>
      <c r="L33" s="14" t="s">
        <v>20</v>
      </c>
      <c r="M33" s="14" t="s">
        <v>20</v>
      </c>
      <c r="N33" s="14" t="s">
        <v>20</v>
      </c>
      <c r="O33" s="14" t="s">
        <v>23</v>
      </c>
      <c r="P33" s="15"/>
      <c r="Q33" s="26"/>
      <c r="R33" s="27"/>
      <c r="S33" s="28"/>
      <c r="T33" s="16" t="str">
        <f t="shared" si="0"/>
        <v>NGÀNH KINH TẾ/CHUYÊN NGÀNH QUẢN LÝ KINH TẾ</v>
      </c>
      <c r="U33" s="29" t="s">
        <v>101</v>
      </c>
      <c r="V33" s="29" t="s">
        <v>102</v>
      </c>
      <c r="W33" s="22" t="s">
        <v>103</v>
      </c>
      <c r="X33" s="28" t="s">
        <v>26</v>
      </c>
    </row>
    <row r="34" spans="1:24" ht="21.75" customHeight="1">
      <c r="A34" s="9">
        <f>IF(B34&lt;&gt;" ",SUBTOTAL(103,B$7:$B34))</f>
        <v>28</v>
      </c>
      <c r="B34" s="10" t="s">
        <v>215</v>
      </c>
      <c r="C34" s="11" t="s">
        <v>37</v>
      </c>
      <c r="D34" s="12" t="s">
        <v>38</v>
      </c>
      <c r="E34" s="10" t="s">
        <v>19</v>
      </c>
      <c r="F34" s="10" t="s">
        <v>216</v>
      </c>
      <c r="G34" s="10" t="s">
        <v>214</v>
      </c>
      <c r="H34" s="13">
        <v>3</v>
      </c>
      <c r="I34" s="9"/>
      <c r="J34" s="9">
        <v>120</v>
      </c>
      <c r="K34" s="14" t="s">
        <v>20</v>
      </c>
      <c r="L34" s="14" t="s">
        <v>20</v>
      </c>
      <c r="M34" s="14" t="s">
        <v>21</v>
      </c>
      <c r="N34" s="14" t="s">
        <v>20</v>
      </c>
      <c r="O34" s="14" t="s">
        <v>23</v>
      </c>
      <c r="P34" s="15"/>
      <c r="Q34" s="26"/>
      <c r="R34" s="27"/>
      <c r="S34" s="28"/>
      <c r="T34" s="16" t="str">
        <f t="shared" si="0"/>
        <v>NGÀNH KINH TẾ/CHUYÊN NGÀNH QUẢN LÝ KINH TẾ</v>
      </c>
      <c r="U34" s="29" t="s">
        <v>101</v>
      </c>
      <c r="V34" s="29" t="s">
        <v>102</v>
      </c>
      <c r="W34" s="22" t="s">
        <v>103</v>
      </c>
      <c r="X34" s="28" t="s">
        <v>26</v>
      </c>
    </row>
    <row r="35" spans="1:24" ht="21.75" customHeight="1">
      <c r="A35" s="9">
        <f>IF(B35&lt;&gt;" ",SUBTOTAL(103,B$7:$B35))</f>
        <v>29</v>
      </c>
      <c r="B35" s="10" t="s">
        <v>217</v>
      </c>
      <c r="C35" s="11" t="s">
        <v>218</v>
      </c>
      <c r="D35" s="12" t="s">
        <v>219</v>
      </c>
      <c r="E35" s="10" t="s">
        <v>19</v>
      </c>
      <c r="F35" s="10" t="s">
        <v>67</v>
      </c>
      <c r="G35" s="10" t="s">
        <v>104</v>
      </c>
      <c r="H35" s="13">
        <v>3.14</v>
      </c>
      <c r="I35" s="9"/>
      <c r="J35" s="9">
        <v>120</v>
      </c>
      <c r="K35" s="14" t="s">
        <v>20</v>
      </c>
      <c r="L35" s="14" t="s">
        <v>20</v>
      </c>
      <c r="M35" s="14" t="s">
        <v>20</v>
      </c>
      <c r="N35" s="14" t="s">
        <v>20</v>
      </c>
      <c r="O35" s="14" t="s">
        <v>23</v>
      </c>
      <c r="P35" s="15"/>
      <c r="Q35" s="26"/>
      <c r="R35" s="27"/>
      <c r="S35" s="28"/>
      <c r="T35" s="16" t="str">
        <f t="shared" si="0"/>
        <v>NGÀNH KINH TẾ/CHUYÊN NGÀNH QUẢN LÝ KINH TẾ</v>
      </c>
      <c r="U35" s="29" t="s">
        <v>101</v>
      </c>
      <c r="V35" s="29" t="s">
        <v>102</v>
      </c>
      <c r="W35" s="22" t="s">
        <v>103</v>
      </c>
      <c r="X35" s="28" t="s">
        <v>26</v>
      </c>
    </row>
    <row r="36" spans="1:24" ht="21.75" customHeight="1">
      <c r="A36" s="9">
        <f>IF(B36&lt;&gt;" ",SUBTOTAL(103,B$7:$B36))</f>
        <v>30</v>
      </c>
      <c r="B36" s="10" t="s">
        <v>220</v>
      </c>
      <c r="C36" s="11" t="s">
        <v>221</v>
      </c>
      <c r="D36" s="12" t="s">
        <v>58</v>
      </c>
      <c r="E36" s="10" t="s">
        <v>27</v>
      </c>
      <c r="F36" s="10" t="s">
        <v>210</v>
      </c>
      <c r="G36" s="10" t="s">
        <v>113</v>
      </c>
      <c r="H36" s="13">
        <v>3.3</v>
      </c>
      <c r="I36" s="9"/>
      <c r="J36" s="9">
        <v>120</v>
      </c>
      <c r="K36" s="14" t="s">
        <v>20</v>
      </c>
      <c r="L36" s="14" t="s">
        <v>20</v>
      </c>
      <c r="M36" s="14" t="s">
        <v>21</v>
      </c>
      <c r="N36" s="14" t="s">
        <v>20</v>
      </c>
      <c r="O36" s="14" t="s">
        <v>29</v>
      </c>
      <c r="P36" s="15"/>
      <c r="Q36" s="26"/>
      <c r="R36" s="27"/>
      <c r="S36" s="28"/>
      <c r="T36" s="16" t="str">
        <f t="shared" si="0"/>
        <v>NGÀNH TÀI CHÍNH - NGÂN HÀNG/CHUYÊN NGÀNH TÀI CHÍNH - NGÂN HÀNG THƯƠNG MẠI</v>
      </c>
      <c r="U36" s="29" t="s">
        <v>110</v>
      </c>
      <c r="V36" s="29" t="s">
        <v>111</v>
      </c>
      <c r="W36" s="22" t="s">
        <v>112</v>
      </c>
      <c r="X36" s="28" t="s">
        <v>26</v>
      </c>
    </row>
    <row r="37" spans="1:24" ht="55.5" customHeight="1">
      <c r="A37" s="9">
        <f>IF(B37&lt;&gt;" ",SUBTOTAL(103,B$7:$B37))</f>
        <v>31</v>
      </c>
      <c r="B37" s="10" t="s">
        <v>222</v>
      </c>
      <c r="C37" s="11" t="s">
        <v>49</v>
      </c>
      <c r="D37" s="12" t="s">
        <v>34</v>
      </c>
      <c r="E37" s="10" t="s">
        <v>19</v>
      </c>
      <c r="F37" s="10" t="s">
        <v>223</v>
      </c>
      <c r="G37" s="10" t="s">
        <v>224</v>
      </c>
      <c r="H37" s="13">
        <v>3.36</v>
      </c>
      <c r="I37" s="9"/>
      <c r="J37" s="9">
        <v>120</v>
      </c>
      <c r="K37" s="14" t="s">
        <v>20</v>
      </c>
      <c r="L37" s="14" t="s">
        <v>20</v>
      </c>
      <c r="M37" s="14" t="s">
        <v>21</v>
      </c>
      <c r="N37" s="14" t="s">
        <v>20</v>
      </c>
      <c r="O37" s="14" t="s">
        <v>23</v>
      </c>
      <c r="P37" s="38" t="s">
        <v>247</v>
      </c>
      <c r="Q37" s="26"/>
      <c r="R37" s="27"/>
      <c r="S37" s="28"/>
      <c r="T37" s="16" t="str">
        <f t="shared" si="0"/>
        <v>NGÀNH NGÔN NGỮ ANH/CHUYÊN NGÀNH TIẾNG ANH THƯƠNG MẠI</v>
      </c>
      <c r="U37" s="29" t="s">
        <v>114</v>
      </c>
      <c r="V37" s="29" t="s">
        <v>115</v>
      </c>
      <c r="W37" s="22" t="s">
        <v>116</v>
      </c>
      <c r="X37" s="28" t="s">
        <v>26</v>
      </c>
    </row>
    <row r="38" spans="1:24" ht="21.75" customHeight="1">
      <c r="A38" s="9">
        <f>IF(B38&lt;&gt;" ",SUBTOTAL(103,B$7:$B38))</f>
        <v>32</v>
      </c>
      <c r="B38" s="10" t="s">
        <v>225</v>
      </c>
      <c r="C38" s="11" t="s">
        <v>226</v>
      </c>
      <c r="D38" s="12" t="s">
        <v>83</v>
      </c>
      <c r="E38" s="10" t="s">
        <v>27</v>
      </c>
      <c r="F38" s="10" t="s">
        <v>227</v>
      </c>
      <c r="G38" s="10" t="s">
        <v>228</v>
      </c>
      <c r="H38" s="13">
        <v>3.15</v>
      </c>
      <c r="I38" s="9"/>
      <c r="J38" s="9">
        <v>120</v>
      </c>
      <c r="K38" s="14" t="s">
        <v>20</v>
      </c>
      <c r="L38" s="14" t="s">
        <v>20</v>
      </c>
      <c r="M38" s="14" t="s">
        <v>20</v>
      </c>
      <c r="N38" s="14" t="s">
        <v>20</v>
      </c>
      <c r="O38" s="14" t="s">
        <v>23</v>
      </c>
      <c r="P38" s="15"/>
      <c r="Q38" s="26"/>
      <c r="R38" s="27"/>
      <c r="S38" s="28"/>
      <c r="T38" s="16" t="str">
        <f t="shared" si="0"/>
        <v>NGÀNH QUẢN TRỊ NHÂN LỰC/CHUYÊN NGÀNH QUẢN TRỊ NHÂN LỰC DOANH NGHIỆP</v>
      </c>
      <c r="U38" s="29" t="s">
        <v>118</v>
      </c>
      <c r="V38" s="29" t="s">
        <v>119</v>
      </c>
      <c r="W38" s="22" t="s">
        <v>120</v>
      </c>
      <c r="X38" s="28" t="s">
        <v>26</v>
      </c>
    </row>
    <row r="39" spans="1:24" ht="21.75" customHeight="1">
      <c r="A39" s="9">
        <f>IF(B39&lt;&gt;" ",SUBTOTAL(103,B$7:$B39))</f>
        <v>33</v>
      </c>
      <c r="B39" s="10" t="s">
        <v>229</v>
      </c>
      <c r="C39" s="11" t="s">
        <v>99</v>
      </c>
      <c r="D39" s="12" t="s">
        <v>51</v>
      </c>
      <c r="E39" s="10" t="s">
        <v>27</v>
      </c>
      <c r="F39" s="10" t="s">
        <v>230</v>
      </c>
      <c r="G39" s="10" t="s">
        <v>231</v>
      </c>
      <c r="H39" s="13">
        <v>2.77</v>
      </c>
      <c r="I39" s="9"/>
      <c r="J39" s="9">
        <v>120</v>
      </c>
      <c r="K39" s="14" t="s">
        <v>20</v>
      </c>
      <c r="L39" s="14" t="s">
        <v>20</v>
      </c>
      <c r="M39" s="14" t="s">
        <v>20</v>
      </c>
      <c r="N39" s="14" t="s">
        <v>20</v>
      </c>
      <c r="O39" s="14" t="s">
        <v>23</v>
      </c>
      <c r="P39" s="15"/>
      <c r="Q39" s="26"/>
      <c r="R39" s="27"/>
      <c r="S39" s="28"/>
      <c r="T39" s="16" t="str">
        <f t="shared" si="0"/>
        <v>NGÀNH QUẢN TRỊ NHÂN LỰC/CHUYÊN NGÀNH QUẢN TRỊ NHÂN LỰC DOANH NGHIỆP</v>
      </c>
      <c r="U39" s="29" t="s">
        <v>118</v>
      </c>
      <c r="V39" s="29" t="s">
        <v>119</v>
      </c>
      <c r="W39" s="22" t="s">
        <v>120</v>
      </c>
      <c r="X39" s="28" t="s">
        <v>26</v>
      </c>
    </row>
    <row r="40" spans="1:24" ht="21.75" customHeight="1">
      <c r="A40" s="9">
        <f>IF(B40&lt;&gt;" ",SUBTOTAL(103,B$7:$B40))</f>
        <v>34</v>
      </c>
      <c r="B40" s="10" t="s">
        <v>232</v>
      </c>
      <c r="C40" s="11" t="s">
        <v>233</v>
      </c>
      <c r="D40" s="12" t="s">
        <v>36</v>
      </c>
      <c r="E40" s="10" t="s">
        <v>19</v>
      </c>
      <c r="F40" s="10" t="s">
        <v>234</v>
      </c>
      <c r="G40" s="10" t="s">
        <v>122</v>
      </c>
      <c r="H40" s="13">
        <v>3.35</v>
      </c>
      <c r="I40" s="9"/>
      <c r="J40" s="9">
        <v>120</v>
      </c>
      <c r="K40" s="14" t="s">
        <v>20</v>
      </c>
      <c r="L40" s="14" t="s">
        <v>20</v>
      </c>
      <c r="M40" s="14" t="s">
        <v>20</v>
      </c>
      <c r="N40" s="14" t="s">
        <v>20</v>
      </c>
      <c r="O40" s="14" t="s">
        <v>29</v>
      </c>
      <c r="P40" s="15"/>
      <c r="Q40" s="26"/>
      <c r="R40" s="27"/>
      <c r="S40" s="28"/>
      <c r="T40" s="16" t="str">
        <f t="shared" si="0"/>
        <v>NGÀNH QUẢN TRỊ KHÁCH SẠN/CHUYÊN NGÀNH QUẢN TRỊ KHÁCH SẠN (CHƯƠNG TRÌNH ĐÀO TẠO ĐẶC THÙ)</v>
      </c>
      <c r="U40" s="29" t="s">
        <v>62</v>
      </c>
      <c r="V40" s="29" t="s">
        <v>123</v>
      </c>
      <c r="W40" s="30" t="s">
        <v>235</v>
      </c>
      <c r="X40" s="28" t="s">
        <v>121</v>
      </c>
    </row>
    <row r="41" spans="1:24" ht="21.75" customHeight="1">
      <c r="A41" s="9">
        <f>IF(B41&lt;&gt;" ",SUBTOTAL(103,B$7:$B41))</f>
        <v>35</v>
      </c>
      <c r="B41" s="10" t="s">
        <v>236</v>
      </c>
      <c r="C41" s="11" t="s">
        <v>105</v>
      </c>
      <c r="D41" s="12" t="s">
        <v>100</v>
      </c>
      <c r="E41" s="10" t="s">
        <v>19</v>
      </c>
      <c r="F41" s="10" t="s">
        <v>237</v>
      </c>
      <c r="G41" s="10" t="s">
        <v>122</v>
      </c>
      <c r="H41" s="13">
        <v>3.75</v>
      </c>
      <c r="I41" s="9"/>
      <c r="J41" s="9">
        <v>120</v>
      </c>
      <c r="K41" s="14" t="s">
        <v>20</v>
      </c>
      <c r="L41" s="14" t="s">
        <v>20</v>
      </c>
      <c r="M41" s="14" t="s">
        <v>20</v>
      </c>
      <c r="N41" s="14" t="s">
        <v>20</v>
      </c>
      <c r="O41" s="14" t="s">
        <v>32</v>
      </c>
      <c r="P41" s="15"/>
      <c r="Q41" s="26"/>
      <c r="R41" s="27"/>
      <c r="S41" s="28"/>
      <c r="T41" s="16" t="str">
        <f t="shared" si="0"/>
        <v>NGÀNH QUẢN TRỊ KHÁCH SẠN/CHUYÊN NGÀNH QUẢN TRỊ KHÁCH SẠN (CHƯƠNG TRÌNH ĐÀO TẠO ĐẶC THÙ)</v>
      </c>
      <c r="U41" s="29" t="s">
        <v>62</v>
      </c>
      <c r="V41" s="29" t="s">
        <v>123</v>
      </c>
      <c r="W41" s="30" t="s">
        <v>235</v>
      </c>
      <c r="X41" s="28" t="s">
        <v>121</v>
      </c>
    </row>
    <row r="42" spans="1:24" ht="21.75" customHeight="1">
      <c r="A42" s="9">
        <f>IF(B42&lt;&gt;" ",SUBTOTAL(103,B$7:$B42))</f>
        <v>36</v>
      </c>
      <c r="B42" s="10" t="s">
        <v>238</v>
      </c>
      <c r="C42" s="11" t="s">
        <v>239</v>
      </c>
      <c r="D42" s="12" t="s">
        <v>27</v>
      </c>
      <c r="E42" s="10" t="s">
        <v>27</v>
      </c>
      <c r="F42" s="10" t="s">
        <v>240</v>
      </c>
      <c r="G42" s="10" t="s">
        <v>241</v>
      </c>
      <c r="H42" s="13">
        <v>3</v>
      </c>
      <c r="I42" s="9"/>
      <c r="J42" s="9">
        <v>120</v>
      </c>
      <c r="K42" s="14" t="s">
        <v>20</v>
      </c>
      <c r="L42" s="14" t="s">
        <v>20</v>
      </c>
      <c r="M42" s="14" t="s">
        <v>20</v>
      </c>
      <c r="N42" s="14" t="s">
        <v>22</v>
      </c>
      <c r="O42" s="14" t="s">
        <v>23</v>
      </c>
      <c r="P42" s="15"/>
      <c r="Q42" s="26"/>
      <c r="R42" s="27"/>
      <c r="S42" s="28"/>
      <c r="T42" s="16" t="str">
        <f t="shared" si="0"/>
        <v>NGÀNH HỆ THỐNG THÔNG TIN QUẢN LÝ/CHUYÊN NGÀNH QUẢN TRỊ HỆ THỐNG THÔNG TIN (CHƯƠNG TRÌNH ĐÀO TẠO ĐẶC THÙ)</v>
      </c>
      <c r="U42" s="29" t="s">
        <v>108</v>
      </c>
      <c r="V42" s="29" t="s">
        <v>124</v>
      </c>
      <c r="W42" s="30" t="s">
        <v>109</v>
      </c>
      <c r="X42" s="28" t="s">
        <v>121</v>
      </c>
    </row>
    <row r="43" spans="1:24" ht="21.75" customHeight="1">
      <c r="A43" s="9">
        <f>IF(B43&lt;&gt;" ",SUBTOTAL(103,B$7:$B43))</f>
        <v>37</v>
      </c>
      <c r="B43" s="10" t="s">
        <v>242</v>
      </c>
      <c r="C43" s="11" t="s">
        <v>243</v>
      </c>
      <c r="D43" s="12" t="s">
        <v>75</v>
      </c>
      <c r="E43" s="10" t="s">
        <v>27</v>
      </c>
      <c r="F43" s="10" t="s">
        <v>244</v>
      </c>
      <c r="G43" s="10" t="s">
        <v>245</v>
      </c>
      <c r="H43" s="13">
        <v>2.85</v>
      </c>
      <c r="I43" s="9"/>
      <c r="J43" s="9">
        <v>120</v>
      </c>
      <c r="K43" s="14" t="s">
        <v>20</v>
      </c>
      <c r="L43" s="14" t="s">
        <v>20</v>
      </c>
      <c r="M43" s="14" t="s">
        <v>20</v>
      </c>
      <c r="N43" s="14" t="s">
        <v>20</v>
      </c>
      <c r="O43" s="14" t="s">
        <v>23</v>
      </c>
      <c r="P43" s="15"/>
      <c r="Q43" s="26"/>
      <c r="R43" s="27"/>
      <c r="S43" s="28"/>
      <c r="T43" s="16" t="str">
        <f t="shared" si="0"/>
        <v>NGÀNH TÀI CHÍNH - NGÂN HÀNG/CHUYÊN NGÀNH TÀI CHÍNH - NGÂN HÀNG THƯƠNG MẠI (CHƯƠNG TRÌNH CHẤT LƯỢNG CAO)</v>
      </c>
      <c r="U43" s="29" t="s">
        <v>110</v>
      </c>
      <c r="V43" s="29" t="s">
        <v>126</v>
      </c>
      <c r="W43" s="22" t="s">
        <v>112</v>
      </c>
      <c r="X43" s="28" t="s">
        <v>125</v>
      </c>
    </row>
    <row r="45" spans="1:17" ht="15.75">
      <c r="A45" s="53" t="s">
        <v>127</v>
      </c>
      <c r="B45" s="53"/>
      <c r="C45" s="17"/>
      <c r="D45" s="17"/>
      <c r="E45" s="18"/>
      <c r="F45" s="18"/>
      <c r="G45" s="19"/>
      <c r="H45" s="1"/>
      <c r="I45" s="1"/>
      <c r="J45" s="54"/>
      <c r="K45" s="54"/>
      <c r="L45" s="54"/>
      <c r="M45" s="54"/>
      <c r="N45" s="54"/>
      <c r="O45" s="54"/>
      <c r="P45" s="54"/>
      <c r="Q45" s="1"/>
    </row>
    <row r="46" spans="1:17" ht="15.75">
      <c r="A46" s="55" t="s">
        <v>128</v>
      </c>
      <c r="B46" s="55"/>
      <c r="C46" s="55"/>
      <c r="D46" s="55"/>
      <c r="E46" s="55"/>
      <c r="F46" s="55"/>
      <c r="G46" s="19"/>
      <c r="H46" s="1"/>
      <c r="I46" s="1"/>
      <c r="J46" s="52"/>
      <c r="K46" s="52"/>
      <c r="L46" s="52"/>
      <c r="M46" s="52"/>
      <c r="N46" s="52"/>
      <c r="O46" s="52"/>
      <c r="P46" s="52"/>
      <c r="Q46" s="2"/>
    </row>
    <row r="47" spans="1:17" ht="15.75">
      <c r="A47" s="51" t="s">
        <v>129</v>
      </c>
      <c r="B47" s="51"/>
      <c r="C47" s="51"/>
      <c r="D47" s="51"/>
      <c r="E47" s="51"/>
      <c r="F47" s="51"/>
      <c r="G47" s="19"/>
      <c r="H47" s="1"/>
      <c r="I47" s="1"/>
      <c r="J47" s="52"/>
      <c r="K47" s="52"/>
      <c r="L47" s="52"/>
      <c r="M47" s="52"/>
      <c r="N47" s="52"/>
      <c r="O47" s="52"/>
      <c r="P47" s="52"/>
      <c r="Q47" s="2"/>
    </row>
    <row r="48" spans="1:17" ht="15.75">
      <c r="A48" s="51" t="s">
        <v>130</v>
      </c>
      <c r="B48" s="51"/>
      <c r="C48" s="51"/>
      <c r="D48" s="51"/>
      <c r="E48" s="51"/>
      <c r="F48" s="51"/>
      <c r="G48" s="51"/>
      <c r="H48" s="51"/>
      <c r="I48" s="1"/>
      <c r="J48" s="52"/>
      <c r="K48" s="52"/>
      <c r="L48" s="52"/>
      <c r="M48" s="52"/>
      <c r="N48" s="52"/>
      <c r="O48" s="52"/>
      <c r="P48" s="52"/>
      <c r="Q48" s="2"/>
    </row>
    <row r="49" spans="1:17" ht="15.75">
      <c r="A49" s="51" t="s">
        <v>131</v>
      </c>
      <c r="B49" s="51"/>
      <c r="C49" s="51"/>
      <c r="D49" s="51"/>
      <c r="E49" s="51"/>
      <c r="F49" s="51"/>
      <c r="G49" s="51"/>
      <c r="H49" s="51"/>
      <c r="I49" s="1"/>
      <c r="J49" s="2"/>
      <c r="K49" s="2"/>
      <c r="L49" s="2"/>
      <c r="M49" s="2"/>
      <c r="N49" s="18"/>
      <c r="O49" s="20"/>
      <c r="P49" s="21"/>
      <c r="Q49" s="1"/>
    </row>
    <row r="50" spans="1:17" ht="15.75">
      <c r="A50" s="51" t="s">
        <v>132</v>
      </c>
      <c r="B50" s="51"/>
      <c r="C50" s="51"/>
      <c r="D50" s="51"/>
      <c r="E50" s="51"/>
      <c r="F50" s="51"/>
      <c r="G50" s="51"/>
      <c r="H50" s="51"/>
      <c r="I50" s="1"/>
      <c r="J50" s="2"/>
      <c r="K50" s="2"/>
      <c r="L50" s="2"/>
      <c r="M50" s="2"/>
      <c r="N50" s="18"/>
      <c r="O50" s="20"/>
      <c r="P50" s="21"/>
      <c r="Q50" s="1"/>
    </row>
    <row r="51" spans="1:17" ht="15.75">
      <c r="A51" s="51" t="s">
        <v>133</v>
      </c>
      <c r="B51" s="51"/>
      <c r="C51" s="51"/>
      <c r="D51" s="51"/>
      <c r="E51" s="51"/>
      <c r="F51" s="51"/>
      <c r="G51" s="51"/>
      <c r="H51" s="51"/>
      <c r="I51" s="1"/>
      <c r="J51" s="2"/>
      <c r="K51" s="2"/>
      <c r="L51" s="2"/>
      <c r="M51" s="2"/>
      <c r="N51" s="18"/>
      <c r="O51" s="20"/>
      <c r="P51" s="21"/>
      <c r="Q51" s="1"/>
    </row>
    <row r="52" spans="1:17" ht="15.75">
      <c r="A52" s="51" t="s">
        <v>134</v>
      </c>
      <c r="B52" s="51"/>
      <c r="C52" s="51"/>
      <c r="D52" s="51"/>
      <c r="E52" s="51"/>
      <c r="F52" s="51"/>
      <c r="G52" s="51"/>
      <c r="H52" s="51"/>
      <c r="I52" s="1"/>
      <c r="J52" s="18"/>
      <c r="K52" s="18"/>
      <c r="L52" s="18"/>
      <c r="M52" s="18"/>
      <c r="N52" s="18"/>
      <c r="O52" s="20"/>
      <c r="P52" s="21"/>
      <c r="Q52" s="1"/>
    </row>
    <row r="53" spans="1:17" ht="15.75">
      <c r="A53" s="51" t="s">
        <v>135</v>
      </c>
      <c r="B53" s="51"/>
      <c r="C53" s="51"/>
      <c r="D53" s="51"/>
      <c r="E53" s="51"/>
      <c r="F53" s="51"/>
      <c r="G53" s="51"/>
      <c r="H53" s="51"/>
      <c r="I53" s="1"/>
      <c r="J53" s="52"/>
      <c r="K53" s="52"/>
      <c r="L53" s="52"/>
      <c r="M53" s="52"/>
      <c r="N53" s="52"/>
      <c r="O53" s="52"/>
      <c r="P53" s="52"/>
      <c r="Q53" s="2"/>
    </row>
    <row r="54" spans="1:17" ht="15">
      <c r="A54" s="3" t="s">
        <v>136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  <c r="M54" s="1"/>
      <c r="N54" s="1"/>
      <c r="O54" s="1"/>
      <c r="P54" s="21"/>
      <c r="Q54" s="1"/>
    </row>
  </sheetData>
  <sheetProtection/>
  <mergeCells count="20">
    <mergeCell ref="A1:E1"/>
    <mergeCell ref="J1:P1"/>
    <mergeCell ref="A2:E2"/>
    <mergeCell ref="J2:P2"/>
    <mergeCell ref="A4:P4"/>
    <mergeCell ref="C6:D6"/>
    <mergeCell ref="A45:B45"/>
    <mergeCell ref="J45:P45"/>
    <mergeCell ref="A46:F46"/>
    <mergeCell ref="J46:P46"/>
    <mergeCell ref="A51:H51"/>
    <mergeCell ref="A52:H52"/>
    <mergeCell ref="A53:H53"/>
    <mergeCell ref="J53:P53"/>
    <mergeCell ref="A47:F47"/>
    <mergeCell ref="J47:P47"/>
    <mergeCell ref="A48:H48"/>
    <mergeCell ref="J48:P48"/>
    <mergeCell ref="A49:H49"/>
    <mergeCell ref="A50:H50"/>
  </mergeCells>
  <printOptions horizontalCentered="1"/>
  <pageMargins left="0.2" right="0.2" top="0.5" bottom="0.45" header="0" footer="0"/>
  <pageSetup horizontalDpi="600" verticalDpi="600" orientation="portrait" paperSize="9" scale="80" r:id="rId4"/>
  <headerFooter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5.28125" style="23" customWidth="1"/>
    <col min="2" max="2" width="13.57421875" style="31" customWidth="1"/>
    <col min="3" max="3" width="14.28125" style="23" customWidth="1"/>
    <col min="4" max="4" width="7.28125" style="23" customWidth="1"/>
    <col min="5" max="5" width="6.421875" style="31" bestFit="1" customWidth="1"/>
    <col min="6" max="6" width="10.8515625" style="31" customWidth="1"/>
    <col min="7" max="7" width="8.140625" style="31" customWidth="1"/>
    <col min="8" max="8" width="8.57421875" style="31" customWidth="1"/>
    <col min="9" max="9" width="6.7109375" style="31" hidden="1" customWidth="1"/>
    <col min="10" max="10" width="7.57421875" style="31" customWidth="1"/>
    <col min="11" max="11" width="6.421875" style="31" customWidth="1"/>
    <col min="12" max="12" width="7.421875" style="31" customWidth="1"/>
    <col min="13" max="13" width="7.7109375" style="31" customWidth="1"/>
    <col min="14" max="14" width="8.57421875" style="31" customWidth="1"/>
    <col min="15" max="15" width="12.7109375" style="31" customWidth="1"/>
    <col min="16" max="16" width="12.421875" style="23" hidden="1" customWidth="1"/>
    <col min="17" max="17" width="16.7109375" style="23" hidden="1" customWidth="1"/>
    <col min="18" max="18" width="5.421875" style="23" hidden="1" customWidth="1"/>
    <col min="19" max="19" width="22.7109375" style="23" customWidth="1"/>
    <col min="20" max="20" width="25.57421875" style="23" customWidth="1"/>
    <col min="21" max="16384" width="9.140625" style="23" customWidth="1"/>
  </cols>
  <sheetData>
    <row r="1" spans="1:16" ht="15.75">
      <c r="A1" s="56" t="s">
        <v>0</v>
      </c>
      <c r="B1" s="56"/>
      <c r="C1" s="56"/>
      <c r="D1" s="56"/>
      <c r="E1" s="56"/>
      <c r="F1" s="35"/>
      <c r="G1" s="35"/>
      <c r="H1" s="52" t="s">
        <v>1</v>
      </c>
      <c r="I1" s="52"/>
      <c r="J1" s="52"/>
      <c r="K1" s="52"/>
      <c r="L1" s="52"/>
      <c r="M1" s="52"/>
      <c r="N1" s="52"/>
      <c r="O1" s="52"/>
      <c r="P1" s="33"/>
    </row>
    <row r="2" spans="1:16" ht="15.75">
      <c r="A2" s="52" t="s">
        <v>2</v>
      </c>
      <c r="B2" s="52"/>
      <c r="C2" s="52"/>
      <c r="D2" s="52"/>
      <c r="E2" s="52"/>
      <c r="F2" s="35"/>
      <c r="G2" s="35"/>
      <c r="H2" s="52" t="s">
        <v>3</v>
      </c>
      <c r="I2" s="52"/>
      <c r="J2" s="52"/>
      <c r="K2" s="52"/>
      <c r="L2" s="52"/>
      <c r="M2" s="52"/>
      <c r="N2" s="52"/>
      <c r="O2" s="52"/>
      <c r="P2" s="33"/>
    </row>
    <row r="3" spans="1:16" ht="15">
      <c r="A3" s="4"/>
      <c r="B3" s="35"/>
      <c r="C3" s="4"/>
      <c r="D3" s="4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37.5" customHeight="1">
      <c r="A4" s="57" t="s">
        <v>258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7"/>
    </row>
    <row r="5" spans="1:16" ht="15" customHeight="1">
      <c r="A5" s="58" t="str">
        <f>INDEX(T8:T9,MATCH(1,$A$8:$A$9,0))</f>
        <v>CHƯƠNG TRÌNH ĐÀO TẠO THỨ 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37"/>
    </row>
    <row r="7" spans="1:19" ht="78" customHeight="1">
      <c r="A7" s="34" t="s">
        <v>4</v>
      </c>
      <c r="B7" s="34" t="s">
        <v>5</v>
      </c>
      <c r="C7" s="59" t="s">
        <v>6</v>
      </c>
      <c r="D7" s="59"/>
      <c r="E7" s="34" t="s">
        <v>7</v>
      </c>
      <c r="F7" s="6" t="s">
        <v>8</v>
      </c>
      <c r="G7" s="34" t="s">
        <v>9</v>
      </c>
      <c r="H7" s="34" t="s">
        <v>10</v>
      </c>
      <c r="I7" s="34" t="s">
        <v>137</v>
      </c>
      <c r="J7" s="34" t="s">
        <v>11</v>
      </c>
      <c r="K7" s="39" t="s">
        <v>14</v>
      </c>
      <c r="L7" s="39" t="s">
        <v>15</v>
      </c>
      <c r="M7" s="39" t="s">
        <v>248</v>
      </c>
      <c r="N7" s="39" t="s">
        <v>16</v>
      </c>
      <c r="O7" s="40" t="s">
        <v>17</v>
      </c>
      <c r="P7" s="8"/>
      <c r="Q7" s="23" t="s">
        <v>138</v>
      </c>
      <c r="S7" s="25"/>
    </row>
    <row r="8" spans="1:20" ht="24" customHeight="1">
      <c r="A8" s="41">
        <f>IF(B8&lt;&gt;" ",SUBTOTAL(103,B8:$B$8))</f>
        <v>1</v>
      </c>
      <c r="B8" s="42" t="s">
        <v>249</v>
      </c>
      <c r="C8" s="43" t="s">
        <v>31</v>
      </c>
      <c r="D8" s="44" t="s">
        <v>69</v>
      </c>
      <c r="E8" s="42" t="s">
        <v>19</v>
      </c>
      <c r="F8" s="42" t="s">
        <v>250</v>
      </c>
      <c r="G8" s="42" t="s">
        <v>251</v>
      </c>
      <c r="H8" s="42">
        <v>3.23</v>
      </c>
      <c r="I8" s="41"/>
      <c r="J8" s="41">
        <v>122</v>
      </c>
      <c r="K8" s="45" t="s">
        <v>20</v>
      </c>
      <c r="L8" s="45" t="s">
        <v>20</v>
      </c>
      <c r="M8" s="45" t="s">
        <v>20</v>
      </c>
      <c r="N8" s="45" t="s">
        <v>29</v>
      </c>
      <c r="O8" s="46"/>
      <c r="P8" s="26"/>
      <c r="Q8" s="27"/>
      <c r="R8" s="28"/>
      <c r="S8" s="22" t="s">
        <v>79</v>
      </c>
      <c r="T8" s="28" t="s">
        <v>252</v>
      </c>
    </row>
    <row r="9" spans="1:20" ht="24" customHeight="1">
      <c r="A9" s="41">
        <f>IF(B9&lt;&gt;" ",SUBTOTAL(103,B$8:$B9))</f>
        <v>2</v>
      </c>
      <c r="B9" s="42" t="s">
        <v>253</v>
      </c>
      <c r="C9" s="43" t="s">
        <v>254</v>
      </c>
      <c r="D9" s="44" t="s">
        <v>44</v>
      </c>
      <c r="E9" s="42" t="s">
        <v>19</v>
      </c>
      <c r="F9" s="42" t="s">
        <v>255</v>
      </c>
      <c r="G9" s="42" t="s">
        <v>256</v>
      </c>
      <c r="H9" s="42">
        <v>3.6</v>
      </c>
      <c r="I9" s="41"/>
      <c r="J9" s="41">
        <v>121</v>
      </c>
      <c r="K9" s="42" t="s">
        <v>20</v>
      </c>
      <c r="L9" s="42" t="s">
        <v>20</v>
      </c>
      <c r="M9" s="42" t="s">
        <v>20</v>
      </c>
      <c r="N9" s="42" t="s">
        <v>32</v>
      </c>
      <c r="O9" s="47"/>
      <c r="P9" s="26"/>
      <c r="Q9" s="27"/>
      <c r="R9" s="28"/>
      <c r="S9" s="22" t="s">
        <v>79</v>
      </c>
      <c r="T9" s="28" t="s">
        <v>252</v>
      </c>
    </row>
    <row r="11" spans="1:16" ht="15.75">
      <c r="A11" s="53" t="s">
        <v>127</v>
      </c>
      <c r="B11" s="53"/>
      <c r="C11" s="17"/>
      <c r="D11" s="17"/>
      <c r="E11" s="36"/>
      <c r="F11" s="36"/>
      <c r="G11" s="19"/>
      <c r="H11" s="35"/>
      <c r="I11" s="35"/>
      <c r="J11" s="54"/>
      <c r="K11" s="54"/>
      <c r="L11" s="54"/>
      <c r="M11" s="54"/>
      <c r="N11" s="54"/>
      <c r="O11" s="54"/>
      <c r="P11" s="35"/>
    </row>
    <row r="12" spans="1:16" ht="15.75">
      <c r="A12" s="55" t="s">
        <v>128</v>
      </c>
      <c r="B12" s="55"/>
      <c r="C12" s="55"/>
      <c r="D12" s="55"/>
      <c r="E12" s="55"/>
      <c r="F12" s="55"/>
      <c r="G12" s="19"/>
      <c r="H12" s="35"/>
      <c r="I12" s="35"/>
      <c r="J12" s="52"/>
      <c r="K12" s="52"/>
      <c r="L12" s="52"/>
      <c r="M12" s="52"/>
      <c r="N12" s="52"/>
      <c r="O12" s="52"/>
      <c r="P12" s="33"/>
    </row>
    <row r="13" spans="1:16" ht="15.75">
      <c r="A13" s="51" t="s">
        <v>129</v>
      </c>
      <c r="B13" s="51"/>
      <c r="C13" s="51"/>
      <c r="D13" s="51"/>
      <c r="E13" s="51"/>
      <c r="F13" s="51"/>
      <c r="G13" s="19"/>
      <c r="H13" s="35"/>
      <c r="I13" s="35"/>
      <c r="J13" s="52"/>
      <c r="K13" s="52"/>
      <c r="L13" s="52"/>
      <c r="M13" s="52"/>
      <c r="N13" s="52"/>
      <c r="O13" s="52"/>
      <c r="P13" s="33"/>
    </row>
    <row r="14" spans="1:16" ht="15.75">
      <c r="A14" s="51" t="s">
        <v>130</v>
      </c>
      <c r="B14" s="51"/>
      <c r="C14" s="51"/>
      <c r="D14" s="51"/>
      <c r="E14" s="51"/>
      <c r="F14" s="51"/>
      <c r="G14" s="51"/>
      <c r="H14" s="51"/>
      <c r="I14" s="35"/>
      <c r="J14" s="52"/>
      <c r="K14" s="52"/>
      <c r="L14" s="52"/>
      <c r="M14" s="52"/>
      <c r="N14" s="52"/>
      <c r="O14" s="52"/>
      <c r="P14" s="33"/>
    </row>
    <row r="15" spans="1:16" ht="15.75">
      <c r="A15" s="51" t="s">
        <v>131</v>
      </c>
      <c r="B15" s="51"/>
      <c r="C15" s="51"/>
      <c r="D15" s="51"/>
      <c r="E15" s="51"/>
      <c r="F15" s="51"/>
      <c r="G15" s="51"/>
      <c r="H15" s="51"/>
      <c r="I15" s="35"/>
      <c r="J15" s="33"/>
      <c r="K15" s="33"/>
      <c r="L15" s="33"/>
      <c r="M15" s="33"/>
      <c r="N15" s="36"/>
      <c r="O15" s="20"/>
      <c r="P15" s="35"/>
    </row>
    <row r="16" spans="1:16" ht="15.75">
      <c r="A16" s="51" t="s">
        <v>132</v>
      </c>
      <c r="B16" s="51"/>
      <c r="C16" s="51"/>
      <c r="D16" s="51"/>
      <c r="E16" s="51"/>
      <c r="F16" s="51"/>
      <c r="G16" s="51"/>
      <c r="H16" s="51"/>
      <c r="I16" s="35"/>
      <c r="J16" s="33"/>
      <c r="K16" s="33"/>
      <c r="L16" s="33"/>
      <c r="M16" s="33"/>
      <c r="N16" s="36"/>
      <c r="O16" s="20"/>
      <c r="P16" s="35"/>
    </row>
    <row r="17" spans="1:16" ht="15.75">
      <c r="A17" s="51" t="s">
        <v>133</v>
      </c>
      <c r="B17" s="51"/>
      <c r="C17" s="51"/>
      <c r="D17" s="51"/>
      <c r="E17" s="51"/>
      <c r="F17" s="51"/>
      <c r="G17" s="51"/>
      <c r="H17" s="51"/>
      <c r="I17" s="35"/>
      <c r="J17" s="33"/>
      <c r="K17" s="33"/>
      <c r="L17" s="33"/>
      <c r="M17" s="33"/>
      <c r="N17" s="36"/>
      <c r="O17" s="20"/>
      <c r="P17" s="35"/>
    </row>
    <row r="18" spans="1:16" ht="15.75">
      <c r="A18" s="51" t="s">
        <v>134</v>
      </c>
      <c r="B18" s="51"/>
      <c r="C18" s="51"/>
      <c r="D18" s="51"/>
      <c r="E18" s="51"/>
      <c r="F18" s="51"/>
      <c r="G18" s="51"/>
      <c r="H18" s="51"/>
      <c r="I18" s="35"/>
      <c r="J18" s="36"/>
      <c r="K18" s="36"/>
      <c r="L18" s="36"/>
      <c r="M18" s="36"/>
      <c r="N18" s="36"/>
      <c r="O18" s="20"/>
      <c r="P18" s="35"/>
    </row>
    <row r="19" spans="1:16" ht="15.75">
      <c r="A19" s="51" t="s">
        <v>135</v>
      </c>
      <c r="B19" s="51"/>
      <c r="C19" s="51"/>
      <c r="D19" s="51"/>
      <c r="E19" s="51"/>
      <c r="F19" s="51"/>
      <c r="G19" s="51"/>
      <c r="H19" s="51"/>
      <c r="I19" s="35"/>
      <c r="J19" s="52"/>
      <c r="K19" s="52"/>
      <c r="L19" s="52"/>
      <c r="M19" s="52"/>
      <c r="N19" s="52"/>
      <c r="O19" s="52"/>
      <c r="P19" s="33"/>
    </row>
    <row r="20" spans="1:16" s="50" customFormat="1" ht="15">
      <c r="A20" s="48" t="s">
        <v>257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9"/>
      <c r="N20" s="49"/>
      <c r="O20" s="49"/>
      <c r="P20" s="49"/>
    </row>
  </sheetData>
  <sheetProtection/>
  <mergeCells count="21">
    <mergeCell ref="A5:O5"/>
    <mergeCell ref="C7:D7"/>
    <mergeCell ref="A11:B11"/>
    <mergeCell ref="J11:O11"/>
    <mergeCell ref="A12:F12"/>
    <mergeCell ref="J12:O12"/>
    <mergeCell ref="A1:E1"/>
    <mergeCell ref="H1:O1"/>
    <mergeCell ref="A2:E2"/>
    <mergeCell ref="H2:O2"/>
    <mergeCell ref="A4:O4"/>
    <mergeCell ref="A17:H17"/>
    <mergeCell ref="A18:H18"/>
    <mergeCell ref="A19:H19"/>
    <mergeCell ref="J19:O19"/>
    <mergeCell ref="A13:F13"/>
    <mergeCell ref="J13:O13"/>
    <mergeCell ref="A14:H14"/>
    <mergeCell ref="J14:O14"/>
    <mergeCell ref="A15:H15"/>
    <mergeCell ref="A16:H16"/>
  </mergeCells>
  <printOptions horizontalCentered="1"/>
  <pageMargins left="0.2" right="0.2" top="0.5" bottom="0.45" header="0" footer="0"/>
  <pageSetup horizontalDpi="600" verticalDpi="600" orientation="portrait" paperSize="9" scale="8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2024-05-23T08:01:49Z</dcterms:created>
  <dcterms:modified xsi:type="dcterms:W3CDTF">2024-05-23T09:05:13Z</dcterms:modified>
  <cp:category/>
  <cp:version/>
  <cp:contentType/>
  <cp:contentStatus/>
</cp:coreProperties>
</file>